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9" windowHeight="9977" tabRatio="2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<sst xmlns="http://schemas.openxmlformats.org/spreadsheetml/2006/main" count="31" uniqueCount="31">
  <si>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Maintenance costs </t>
  </si>
  <si>
    <t>2011 Budget</t>
  </si>
  <si>
    <t>2011 Expenses</t>
  </si>
  <si>
    <t>2012 budget</t>
  </si>
  <si>
    <t>Landscaping &amp; fertilization</t>
  </si>
  <si>
    <t xml:space="preserve">Retention Pond Maintenance </t>
  </si>
  <si>
    <t>Front Entrance Lights Repair/Globes</t>
  </si>
  <si>
    <t>Utilities-Delmarva Power</t>
  </si>
  <si>
    <t>Front Entrance Sign Repair *</t>
  </si>
  <si>
    <t>Snow Removal and Salting</t>
  </si>
  <si>
    <t>Total Maintenance</t>
  </si>
  <si>
    <t>Administrative Costs</t>
  </si>
  <si>
    <t xml:space="preserve">NCC per parcel fee </t>
  </si>
  <si>
    <t xml:space="preserve">Attorney Fees for Delinquent Dues </t>
  </si>
  <si>
    <t>YFMC Insurance</t>
  </si>
  <si>
    <t>Office supplies</t>
  </si>
  <si>
    <t>Taxes</t>
  </si>
  <si>
    <t>Legal expenses associated w/court filings</t>
  </si>
  <si>
    <t>Approval committee legal expenses</t>
  </si>
  <si>
    <t>Total Administrative Expenses</t>
  </si>
  <si>
    <t>Cash reserve</t>
  </si>
  <si>
    <t>Total Expenses</t>
  </si>
  <si>
    <t>Total Deposits</t>
  </si>
  <si>
    <t>Balance</t>
  </si>
  <si>
    <t>Net due per household (110)</t>
  </si>
  <si>
    <t xml:space="preserve">York Farms Maintenance Corporation 2009 Budget </t>
  </si>
  <si>
    <t>York Farms Maintenance Corporation 2013-2014 budget</t>
  </si>
  <si>
    <t>2012 Expenses</t>
  </si>
  <si>
    <t>2013 budget</t>
  </si>
  <si>
    <t>Fencing rear pond</t>
  </si>
  <si>
    <t>PO box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</si>
</sst>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.00_);[Red]&quot;($&quot;#,##0.00\)"/>
  </numFmts>
  <fonts count="49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8"/>
      <name val="Arial"/>
      <family val="0"/>
    </font>
    <font>
      <u val="single"/>
      <sz val="16"/>
      <name val="Arial"/>
      <family val="0"/>
    </font>
    <font>
      <b/>
      <sz val="16"/>
      <color indexed="8"/>
      <name val="Arial"/>
      <family val="0"/>
    </font>
    <font>
      <sz val="16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left"/>
    </xf>
    <xf numFmtId="165" fontId="7" fillId="33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6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6" fillId="33" borderId="12" xfId="0" applyFont="1" applyFill="1" applyBorder="1" applyAlignment="1">
      <alignment horizontal="left"/>
    </xf>
    <xf numFmtId="16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3" xfId="0" applyFont="1" applyFill="1" applyBorder="1" applyAlignment="1">
      <alignment/>
    </xf>
    <xf numFmtId="164" fontId="9" fillId="0" borderId="14" xfId="44" applyFont="1" applyFill="1" applyBorder="1" applyAlignment="1" applyProtection="1">
      <alignment/>
      <protection/>
    </xf>
    <xf numFmtId="164" fontId="9" fillId="0" borderId="15" xfId="44" applyFont="1" applyFill="1" applyBorder="1" applyAlignment="1" applyProtection="1">
      <alignment/>
      <protection/>
    </xf>
    <xf numFmtId="0" fontId="9" fillId="0" borderId="16" xfId="0" applyFont="1" applyBorder="1" applyAlignment="1">
      <alignment/>
    </xf>
    <xf numFmtId="164" fontId="9" fillId="0" borderId="0" xfId="44" applyFont="1" applyFill="1" applyBorder="1" applyAlignment="1" applyProtection="1">
      <alignment/>
      <protection/>
    </xf>
    <xf numFmtId="164" fontId="9" fillId="0" borderId="17" xfId="44" applyFont="1" applyFill="1" applyBorder="1" applyAlignment="1" applyProtection="1">
      <alignment/>
      <protection/>
    </xf>
    <xf numFmtId="0" fontId="9" fillId="0" borderId="18" xfId="0" applyFont="1" applyBorder="1" applyAlignment="1">
      <alignment/>
    </xf>
    <xf numFmtId="164" fontId="9" fillId="0" borderId="19" xfId="44" applyFont="1" applyFill="1" applyBorder="1" applyAlignment="1" applyProtection="1">
      <alignment/>
      <protection/>
    </xf>
    <xf numFmtId="164" fontId="9" fillId="0" borderId="20" xfId="44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44" applyFont="1" applyFill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11" fillId="0" borderId="18" xfId="0" applyFont="1" applyBorder="1" applyAlignment="1">
      <alignment/>
    </xf>
    <xf numFmtId="164" fontId="11" fillId="0" borderId="19" xfId="44" applyFont="1" applyFill="1" applyBorder="1" applyAlignment="1" applyProtection="1">
      <alignment/>
      <protection/>
    </xf>
    <xf numFmtId="164" fontId="11" fillId="0" borderId="20" xfId="44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21" xfId="0" applyFont="1" applyBorder="1" applyAlignment="1">
      <alignment/>
    </xf>
    <xf numFmtId="164" fontId="11" fillId="0" borderId="11" xfId="44" applyFont="1" applyFill="1" applyBorder="1" applyAlignment="1" applyProtection="1">
      <alignment/>
      <protection/>
    </xf>
    <xf numFmtId="164" fontId="11" fillId="0" borderId="22" xfId="44" applyFont="1" applyFill="1" applyBorder="1" applyAlignment="1" applyProtection="1">
      <alignment/>
      <protection/>
    </xf>
    <xf numFmtId="164" fontId="14" fillId="0" borderId="0" xfId="44" applyFont="1" applyFill="1" applyBorder="1" applyAlignment="1" applyProtection="1">
      <alignment/>
      <protection/>
    </xf>
    <xf numFmtId="0" fontId="10" fillId="0" borderId="23" xfId="0" applyFont="1" applyFill="1" applyBorder="1" applyAlignment="1">
      <alignment/>
    </xf>
    <xf numFmtId="164" fontId="10" fillId="0" borderId="24" xfId="44" applyFont="1" applyFill="1" applyBorder="1" applyAlignment="1" applyProtection="1">
      <alignment/>
      <protection/>
    </xf>
    <xf numFmtId="164" fontId="10" fillId="0" borderId="25" xfId="44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26" xfId="0" applyFont="1" applyBorder="1" applyAlignment="1">
      <alignment/>
    </xf>
    <xf numFmtId="164" fontId="10" fillId="0" borderId="27" xfId="44" applyFont="1" applyFill="1" applyBorder="1" applyAlignment="1" applyProtection="1">
      <alignment/>
      <protection/>
    </xf>
    <xf numFmtId="164" fontId="10" fillId="0" borderId="28" xfId="44" applyFont="1" applyFill="1" applyBorder="1" applyAlignment="1" applyProtection="1">
      <alignment/>
      <protection/>
    </xf>
    <xf numFmtId="165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B2">
      <selection activeCell="F32" sqref="F32"/>
    </sheetView>
  </sheetViews>
  <sheetFormatPr defaultColWidth="8.7109375" defaultRowHeight="12.75"/>
  <cols>
    <col min="1" max="1" width="40.421875" style="0" customWidth="1"/>
    <col min="2" max="2" width="18.7109375" style="0" customWidth="1"/>
    <col min="3" max="3" width="19.00390625" style="0" customWidth="1"/>
    <col min="4" max="4" width="19.421875" style="0" customWidth="1"/>
    <col min="5" max="5" width="19.28125" style="0" customWidth="1"/>
    <col min="6" max="6" width="18.7109375" style="0" customWidth="1"/>
    <col min="7" max="7" width="30.421875" style="0" customWidth="1"/>
  </cols>
  <sheetData>
    <row r="1" spans="1:9" ht="20.25">
      <c r="A1" s="56" t="s">
        <v>26</v>
      </c>
      <c r="B1" s="56"/>
      <c r="C1" s="56"/>
      <c r="D1" s="56"/>
      <c r="E1" s="21"/>
      <c r="F1" s="21"/>
      <c r="G1" s="21"/>
      <c r="H1" s="1"/>
      <c r="I1" s="1"/>
    </row>
    <row r="2" spans="1:9" ht="19.5">
      <c r="A2" s="22"/>
      <c r="B2" s="21"/>
      <c r="C2" s="21"/>
      <c r="D2" s="21"/>
      <c r="E2" s="21"/>
      <c r="F2" s="21"/>
      <c r="G2" s="21"/>
      <c r="H2" s="1"/>
      <c r="I2" s="1"/>
    </row>
    <row r="3" spans="1:9" ht="2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27</v>
      </c>
      <c r="F3" s="23" t="s">
        <v>28</v>
      </c>
      <c r="G3" s="21"/>
      <c r="H3" s="1"/>
      <c r="I3" s="1"/>
    </row>
    <row r="4" spans="1:9" ht="19.5">
      <c r="A4" s="24" t="s">
        <v>4</v>
      </c>
      <c r="B4" s="25">
        <v>5125</v>
      </c>
      <c r="C4" s="25">
        <f>3145.9+325+325</f>
        <v>3795.9</v>
      </c>
      <c r="D4" s="26">
        <v>4500</v>
      </c>
      <c r="E4" s="25">
        <f>2931.7+448.8+110+80</f>
        <v>3570.5</v>
      </c>
      <c r="F4" s="26">
        <v>4000</v>
      </c>
      <c r="G4" s="21"/>
      <c r="H4" s="1"/>
      <c r="I4" s="1"/>
    </row>
    <row r="5" spans="1:9" ht="19.5">
      <c r="A5" s="27" t="s">
        <v>5</v>
      </c>
      <c r="B5" s="28">
        <v>2487</v>
      </c>
      <c r="C5" s="28">
        <f>2933+414.91+118</f>
        <v>3465.91</v>
      </c>
      <c r="D5" s="29">
        <v>4300</v>
      </c>
      <c r="E5" s="28">
        <f>1601.75+2300+290+300</f>
        <v>4491.75</v>
      </c>
      <c r="F5" s="29">
        <v>4500</v>
      </c>
      <c r="G5" s="21"/>
      <c r="H5" s="1"/>
      <c r="I5" s="1"/>
    </row>
    <row r="6" spans="1:9" ht="19.5">
      <c r="A6" s="27" t="s">
        <v>29</v>
      </c>
      <c r="B6" s="28"/>
      <c r="C6" s="28"/>
      <c r="D6" s="29"/>
      <c r="E6" s="28">
        <v>350</v>
      </c>
      <c r="F6" s="29">
        <v>400</v>
      </c>
      <c r="G6" s="21"/>
      <c r="H6" s="1"/>
      <c r="I6" s="1"/>
    </row>
    <row r="7" spans="1:9" ht="19.5">
      <c r="A7" s="27" t="s">
        <v>6</v>
      </c>
      <c r="B7" s="28">
        <v>0</v>
      </c>
      <c r="C7" s="28">
        <v>28.61</v>
      </c>
      <c r="D7" s="29">
        <v>30</v>
      </c>
      <c r="E7" s="28">
        <v>264.36</v>
      </c>
      <c r="F7" s="29">
        <v>100</v>
      </c>
      <c r="G7" s="21"/>
      <c r="H7" s="1"/>
      <c r="I7" s="1"/>
    </row>
    <row r="8" spans="1:9" ht="19.5">
      <c r="A8" s="27" t="s">
        <v>7</v>
      </c>
      <c r="B8" s="28">
        <v>625</v>
      </c>
      <c r="C8" s="28">
        <v>613.97</v>
      </c>
      <c r="D8" s="29">
        <v>680</v>
      </c>
      <c r="E8" s="28">
        <f>324.41+69.35+77.81+133</f>
        <v>604.5699999999999</v>
      </c>
      <c r="F8" s="29">
        <v>680</v>
      </c>
      <c r="G8" s="21"/>
      <c r="H8" s="1"/>
      <c r="I8" s="1"/>
    </row>
    <row r="9" spans="1:9" ht="19.5">
      <c r="A9" s="27" t="s">
        <v>8</v>
      </c>
      <c r="B9" s="28">
        <v>3300</v>
      </c>
      <c r="C9" s="28">
        <v>0</v>
      </c>
      <c r="D9" s="29">
        <v>1800</v>
      </c>
      <c r="E9" s="28"/>
      <c r="F9" s="29">
        <v>1800</v>
      </c>
      <c r="G9" s="21"/>
      <c r="H9" s="1"/>
      <c r="I9" s="1"/>
    </row>
    <row r="10" spans="1:9" ht="19.5">
      <c r="A10" s="30" t="s">
        <v>9</v>
      </c>
      <c r="B10" s="31">
        <v>2000</v>
      </c>
      <c r="C10" s="31">
        <v>2580</v>
      </c>
      <c r="D10" s="32">
        <v>3000</v>
      </c>
      <c r="E10" s="31">
        <v>870</v>
      </c>
      <c r="F10" s="32">
        <v>3000</v>
      </c>
      <c r="G10" s="21"/>
      <c r="H10" s="1"/>
      <c r="I10" s="1"/>
    </row>
    <row r="11" spans="1:9" ht="20.25">
      <c r="A11" s="33" t="s">
        <v>10</v>
      </c>
      <c r="B11" s="34">
        <f>SUM(B4:B10)</f>
        <v>13537</v>
      </c>
      <c r="C11" s="34">
        <f>SUM(C4:C10)</f>
        <v>10484.39</v>
      </c>
      <c r="D11" s="34">
        <f>SUM(D4:D10)</f>
        <v>14310</v>
      </c>
      <c r="E11" s="34">
        <f>SUM(E4:E10)</f>
        <v>10151.18</v>
      </c>
      <c r="F11" s="34">
        <f>SUM(F4:F10)</f>
        <v>14480</v>
      </c>
      <c r="G11" s="21"/>
      <c r="H11" s="1"/>
      <c r="I11" s="1"/>
    </row>
    <row r="12" spans="1:9" ht="19.5">
      <c r="A12" s="21"/>
      <c r="B12" s="28"/>
      <c r="C12" s="28"/>
      <c r="D12" s="28"/>
      <c r="E12" s="28"/>
      <c r="F12" s="28"/>
      <c r="G12" s="21"/>
      <c r="H12" s="1"/>
      <c r="I12" s="1"/>
    </row>
    <row r="13" spans="1:9" ht="20.25">
      <c r="A13" s="33" t="s">
        <v>11</v>
      </c>
      <c r="B13" s="28"/>
      <c r="C13" s="28"/>
      <c r="D13" s="28"/>
      <c r="E13" s="28"/>
      <c r="F13" s="28"/>
      <c r="G13" s="21"/>
      <c r="H13" s="1"/>
      <c r="I13" s="1"/>
    </row>
    <row r="14" spans="1:9" ht="19.5">
      <c r="A14" s="35" t="s">
        <v>12</v>
      </c>
      <c r="B14" s="25">
        <v>660</v>
      </c>
      <c r="C14" s="25">
        <v>660</v>
      </c>
      <c r="D14" s="26">
        <v>660</v>
      </c>
      <c r="E14" s="25"/>
      <c r="F14" s="26">
        <v>730</v>
      </c>
      <c r="G14" s="21"/>
      <c r="H14" s="1"/>
      <c r="I14" s="1"/>
    </row>
    <row r="15" spans="1:9" ht="19.5">
      <c r="A15" s="27" t="s">
        <v>13</v>
      </c>
      <c r="B15" s="28">
        <v>1250</v>
      </c>
      <c r="C15" s="28">
        <v>0</v>
      </c>
      <c r="D15" s="29">
        <v>1250</v>
      </c>
      <c r="E15" s="28">
        <v>0</v>
      </c>
      <c r="F15" s="29">
        <v>1250</v>
      </c>
      <c r="G15" s="21"/>
      <c r="H15" s="1"/>
      <c r="I15" s="1"/>
    </row>
    <row r="16" spans="1:9" ht="19.5">
      <c r="A16" s="27" t="s">
        <v>14</v>
      </c>
      <c r="B16" s="28">
        <v>1003</v>
      </c>
      <c r="C16" s="28">
        <v>1049</v>
      </c>
      <c r="D16" s="29">
        <v>1050</v>
      </c>
      <c r="E16" s="28">
        <v>797.89</v>
      </c>
      <c r="F16" s="29">
        <v>1050</v>
      </c>
      <c r="G16" s="21"/>
      <c r="H16" s="1"/>
      <c r="I16" s="1"/>
    </row>
    <row r="17" spans="1:9" ht="19.5">
      <c r="A17" s="27" t="s">
        <v>30</v>
      </c>
      <c r="B17" s="28"/>
      <c r="C17" s="28"/>
      <c r="D17" s="29"/>
      <c r="E17" s="28">
        <v>44</v>
      </c>
      <c r="F17" s="29">
        <v>44</v>
      </c>
      <c r="G17" s="21"/>
      <c r="H17" s="1"/>
      <c r="I17" s="1"/>
    </row>
    <row r="18" spans="1:9" ht="19.5">
      <c r="A18" s="27" t="s">
        <v>15</v>
      </c>
      <c r="B18" s="28">
        <v>168</v>
      </c>
      <c r="C18" s="28">
        <f>148.41+30.4</f>
        <v>178.81</v>
      </c>
      <c r="D18" s="29">
        <v>200</v>
      </c>
      <c r="E18" s="28">
        <f>77</f>
        <v>77</v>
      </c>
      <c r="F18" s="29">
        <v>200</v>
      </c>
      <c r="G18" s="21"/>
      <c r="H18" s="1"/>
      <c r="I18" s="1"/>
    </row>
    <row r="19" spans="1:9" ht="19.5">
      <c r="A19" s="27" t="s">
        <v>16</v>
      </c>
      <c r="B19" s="28">
        <v>130</v>
      </c>
      <c r="C19" s="28">
        <v>134.18</v>
      </c>
      <c r="D19" s="29">
        <v>150</v>
      </c>
      <c r="E19" s="28">
        <f>25+50.49</f>
        <v>75.49000000000001</v>
      </c>
      <c r="F19" s="29">
        <v>80</v>
      </c>
      <c r="G19" s="21"/>
      <c r="H19" s="1"/>
      <c r="I19" s="1"/>
    </row>
    <row r="20" spans="1:9" ht="19.5">
      <c r="A20" s="27" t="s">
        <v>17</v>
      </c>
      <c r="B20" s="28">
        <v>500</v>
      </c>
      <c r="C20" s="28"/>
      <c r="D20" s="29">
        <v>500</v>
      </c>
      <c r="E20" s="28"/>
      <c r="F20" s="29">
        <v>500</v>
      </c>
      <c r="G20" s="21"/>
      <c r="H20" s="1"/>
      <c r="I20" s="1"/>
    </row>
    <row r="21" spans="1:13" s="3" customFormat="1" ht="19.5">
      <c r="A21" s="36" t="s">
        <v>18</v>
      </c>
      <c r="B21" s="37">
        <v>2000</v>
      </c>
      <c r="C21" s="37"/>
      <c r="D21" s="38">
        <v>0</v>
      </c>
      <c r="E21" s="37"/>
      <c r="F21" s="38">
        <v>500</v>
      </c>
      <c r="G21" s="39"/>
      <c r="H21" s="2"/>
      <c r="I21" s="2"/>
      <c r="J21"/>
      <c r="K21"/>
      <c r="L21"/>
      <c r="M21"/>
    </row>
    <row r="22" spans="1:9" ht="20.25">
      <c r="A22" s="33" t="s">
        <v>19</v>
      </c>
      <c r="B22" s="40">
        <f>SUM(B14:B21)</f>
        <v>5711</v>
      </c>
      <c r="C22" s="40">
        <f>SUM(C14:C21)</f>
        <v>2021.99</v>
      </c>
      <c r="D22" s="40">
        <f>SUM(D14:D21)</f>
        <v>3810</v>
      </c>
      <c r="E22" s="40">
        <f>SUM(E14:E21)</f>
        <v>994.38</v>
      </c>
      <c r="F22" s="40">
        <f>SUM(F14:F21)</f>
        <v>4354</v>
      </c>
      <c r="G22" s="21"/>
      <c r="H22" s="1"/>
      <c r="I22" s="1"/>
    </row>
    <row r="23" spans="1:9" ht="20.25">
      <c r="A23" s="33"/>
      <c r="B23" s="40"/>
      <c r="C23" s="40"/>
      <c r="D23" s="40"/>
      <c r="E23" s="40"/>
      <c r="F23" s="40"/>
      <c r="G23" s="21"/>
      <c r="H23" s="1"/>
      <c r="I23" s="1"/>
    </row>
    <row r="24" spans="1:9" ht="19.5">
      <c r="A24" s="21" t="s">
        <v>20</v>
      </c>
      <c r="B24" s="28">
        <v>11349</v>
      </c>
      <c r="C24" s="28"/>
      <c r="D24" s="28">
        <v>16957.3</v>
      </c>
      <c r="E24" s="28"/>
      <c r="F24" s="28">
        <v>16200</v>
      </c>
      <c r="G24" s="21"/>
      <c r="H24" s="1"/>
      <c r="I24" s="1"/>
    </row>
    <row r="25" spans="1:9" ht="19.5">
      <c r="A25" s="41"/>
      <c r="B25" s="21"/>
      <c r="C25" s="21"/>
      <c r="D25" s="21"/>
      <c r="E25" s="21"/>
      <c r="F25" s="21"/>
      <c r="G25" s="21"/>
      <c r="H25" s="1"/>
      <c r="I25" s="1"/>
    </row>
    <row r="26" spans="1:13" s="3" customFormat="1" ht="20.25">
      <c r="A26" s="42" t="s">
        <v>21</v>
      </c>
      <c r="B26" s="43">
        <f>SUM(B24,B22,B11)</f>
        <v>30597</v>
      </c>
      <c r="C26" s="43">
        <f>SUM(C24,C22,C11)</f>
        <v>12506.38</v>
      </c>
      <c r="D26" s="44">
        <f>SUM(D24,D22,D11)</f>
        <v>35077.3</v>
      </c>
      <c r="E26" s="43">
        <f>SUM(E24,E22,E11)</f>
        <v>11145.56</v>
      </c>
      <c r="F26" s="44">
        <f>SUM(F24,F22,F11)</f>
        <v>35034</v>
      </c>
      <c r="G26" s="39"/>
      <c r="H26" s="2"/>
      <c r="I26" s="2"/>
      <c r="J26"/>
      <c r="K26"/>
      <c r="L26"/>
      <c r="M26"/>
    </row>
    <row r="27" spans="1:9" ht="20.25">
      <c r="A27" s="33"/>
      <c r="B27" s="45"/>
      <c r="C27" s="45"/>
      <c r="D27" s="45"/>
      <c r="E27" s="45"/>
      <c r="F27" s="45"/>
      <c r="G27" s="21"/>
      <c r="H27" s="1"/>
      <c r="I27" s="1"/>
    </row>
    <row r="28" spans="1:9" s="5" customFormat="1" ht="20.25">
      <c r="A28" s="46" t="s">
        <v>22</v>
      </c>
      <c r="B28" s="47">
        <v>12217.99</v>
      </c>
      <c r="C28" s="47">
        <v>14566.07</v>
      </c>
      <c r="D28" s="48">
        <v>11516.22</v>
      </c>
      <c r="E28" s="33">
        <f>2919.44+5163.56+754.93+902.21+442.07</f>
        <v>10182.21</v>
      </c>
      <c r="F28" s="48"/>
      <c r="G28" s="49"/>
      <c r="H28" s="4"/>
      <c r="I28"/>
    </row>
    <row r="29" spans="1:9" s="5" customFormat="1" ht="20.25">
      <c r="A29" s="49"/>
      <c r="B29" s="50"/>
      <c r="C29" s="50"/>
      <c r="D29" s="50"/>
      <c r="E29" s="50"/>
      <c r="F29" s="50"/>
      <c r="G29" s="50"/>
      <c r="H29" s="6"/>
      <c r="I29" s="6"/>
    </row>
    <row r="30" spans="1:9" ht="20.25">
      <c r="A30" s="33" t="s">
        <v>23</v>
      </c>
      <c r="B30" s="28">
        <v>16847.14</v>
      </c>
      <c r="C30" s="28">
        <v>21326.83</v>
      </c>
      <c r="D30" s="28">
        <v>21326.83</v>
      </c>
      <c r="E30" s="28">
        <v>21284.55</v>
      </c>
      <c r="F30" s="28"/>
      <c r="G30" s="55">
        <f>(D30+E28)-E26</f>
        <v>20363.480000000003</v>
      </c>
      <c r="H30" s="1"/>
      <c r="I30" s="1"/>
    </row>
    <row r="31" spans="1:9" ht="21" thickBot="1">
      <c r="A31" s="33"/>
      <c r="B31" s="28"/>
      <c r="C31" s="28"/>
      <c r="D31" s="28"/>
      <c r="E31" s="28"/>
      <c r="F31" s="28"/>
      <c r="G31" s="55">
        <f>E30-G30</f>
        <v>921.0699999999961</v>
      </c>
      <c r="H31" s="1"/>
      <c r="I31" s="1"/>
    </row>
    <row r="32" spans="1:9" ht="21" thickBot="1">
      <c r="A32" s="51" t="s">
        <v>24</v>
      </c>
      <c r="B32" s="52">
        <v>125</v>
      </c>
      <c r="C32" s="52"/>
      <c r="D32" s="53">
        <f>(D26-D30)/110</f>
        <v>125.00427272727273</v>
      </c>
      <c r="E32" s="52"/>
      <c r="F32" s="53">
        <f>(F26-E30)/110</f>
        <v>124.995</v>
      </c>
      <c r="G32" s="21"/>
      <c r="H32" s="1"/>
      <c r="I32" s="1"/>
    </row>
    <row r="33" spans="1:9" ht="19.5">
      <c r="A33" s="21"/>
      <c r="B33" s="21"/>
      <c r="C33" s="21"/>
      <c r="D33" s="21"/>
      <c r="E33" s="21"/>
      <c r="F33" s="21"/>
      <c r="G33" s="21"/>
      <c r="H33" s="1"/>
      <c r="I33" s="1"/>
    </row>
    <row r="34" spans="1:9" ht="19.5">
      <c r="A34" s="21"/>
      <c r="B34" s="21"/>
      <c r="C34" s="21"/>
      <c r="D34" s="21"/>
      <c r="E34" s="21"/>
      <c r="F34" s="21"/>
      <c r="G34" s="21"/>
      <c r="H34" s="1"/>
      <c r="I34" s="1"/>
    </row>
    <row r="35" spans="1:9" ht="19.5">
      <c r="A35" s="21"/>
      <c r="B35" s="21"/>
      <c r="C35" s="21"/>
      <c r="D35" s="21"/>
      <c r="E35" s="21"/>
      <c r="F35" s="21"/>
      <c r="G35" s="21"/>
      <c r="H35" s="1"/>
      <c r="I35" s="1"/>
    </row>
    <row r="36" spans="1:9" ht="19.5">
      <c r="A36" s="21"/>
      <c r="B36" s="21"/>
      <c r="C36" s="21"/>
      <c r="D36" s="21"/>
      <c r="E36" s="21"/>
      <c r="F36" s="21"/>
      <c r="G36" s="21"/>
      <c r="H36" s="1"/>
      <c r="I36" s="1"/>
    </row>
    <row r="37" spans="1:9" ht="19.5">
      <c r="A37" s="21"/>
      <c r="B37" s="21"/>
      <c r="C37" s="21"/>
      <c r="D37" s="21"/>
      <c r="E37" s="21"/>
      <c r="F37" s="21"/>
      <c r="G37" s="21"/>
      <c r="H37" s="1"/>
      <c r="I37" s="1"/>
    </row>
    <row r="38" spans="1:9" ht="19.5">
      <c r="A38" s="21"/>
      <c r="B38" s="21"/>
      <c r="C38" s="21"/>
      <c r="D38" s="21"/>
      <c r="E38" s="21"/>
      <c r="F38" s="21"/>
      <c r="G38" s="21"/>
      <c r="H38" s="1"/>
      <c r="I38" s="1"/>
    </row>
    <row r="39" spans="1:9" ht="19.5">
      <c r="A39" s="21"/>
      <c r="B39" s="21"/>
      <c r="C39" s="21"/>
      <c r="D39" s="21"/>
      <c r="E39" s="21"/>
      <c r="F39" s="21"/>
      <c r="G39" s="21"/>
      <c r="H39" s="1"/>
      <c r="I39" s="1"/>
    </row>
    <row r="40" spans="1:9" ht="19.5">
      <c r="A40" s="21"/>
      <c r="B40" s="21"/>
      <c r="C40" s="21"/>
      <c r="D40" s="21"/>
      <c r="E40" s="21"/>
      <c r="F40" s="21"/>
      <c r="G40" s="21"/>
      <c r="H40" s="1"/>
      <c r="I40" s="1"/>
    </row>
    <row r="41" spans="1:9" ht="19.5">
      <c r="A41" s="21"/>
      <c r="B41" s="21"/>
      <c r="C41" s="21"/>
      <c r="D41" s="21"/>
      <c r="E41" s="21"/>
      <c r="F41" s="21"/>
      <c r="G41" s="21"/>
      <c r="H41" s="1"/>
      <c r="I41" s="1"/>
    </row>
    <row r="42" spans="1:9" ht="19.5">
      <c r="A42" s="21"/>
      <c r="B42" s="54"/>
      <c r="C42" s="21"/>
      <c r="D42" s="21"/>
      <c r="E42" s="21"/>
      <c r="F42" s="21"/>
      <c r="G42" s="21"/>
      <c r="H42" s="1"/>
      <c r="I42" s="1"/>
    </row>
    <row r="43" spans="1:9" ht="19.5">
      <c r="A43" s="21"/>
      <c r="B43" s="21"/>
      <c r="C43" s="21"/>
      <c r="D43" s="21"/>
      <c r="E43" s="21"/>
      <c r="F43" s="21"/>
      <c r="G43" s="21"/>
      <c r="H43" s="1"/>
      <c r="I43" s="1"/>
    </row>
    <row r="44" spans="1:9" ht="19.5">
      <c r="A44" s="21"/>
      <c r="B44" s="21"/>
      <c r="C44" s="21"/>
      <c r="D44" s="21"/>
      <c r="E44" s="21"/>
      <c r="F44" s="21"/>
      <c r="G44" s="2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  <row r="57" spans="1:9" ht="13.5">
      <c r="A57" s="1"/>
      <c r="B57" s="1"/>
      <c r="C57" s="1"/>
      <c r="D57" s="1"/>
      <c r="E57" s="1"/>
      <c r="F57" s="1"/>
      <c r="G57" s="1"/>
      <c r="H57" s="1"/>
      <c r="I57" s="1"/>
    </row>
    <row r="58" spans="1:9" ht="13.5">
      <c r="A58" s="1"/>
      <c r="B58" s="1"/>
      <c r="C58" s="1"/>
      <c r="D58" s="1"/>
      <c r="E58" s="1"/>
      <c r="F58" s="1"/>
      <c r="G58" s="1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  <row r="81" spans="1:9" ht="13.5">
      <c r="A81" s="1"/>
      <c r="B81" s="1"/>
      <c r="C81" s="1"/>
      <c r="D81" s="1"/>
      <c r="E81" s="1"/>
      <c r="F81" s="1"/>
      <c r="G81" s="1"/>
      <c r="H81" s="1"/>
      <c r="I81" s="1"/>
    </row>
    <row r="82" spans="1:9" ht="13.5">
      <c r="A82" s="1"/>
      <c r="B82" s="1"/>
      <c r="C82" s="1"/>
      <c r="D82" s="1"/>
      <c r="E82" s="1"/>
      <c r="F82" s="1"/>
      <c r="G82" s="1"/>
      <c r="H82" s="1"/>
      <c r="I82" s="1"/>
    </row>
    <row r="83" spans="1:9" ht="13.5">
      <c r="A83" s="1"/>
      <c r="B83" s="1"/>
      <c r="C83" s="1"/>
      <c r="D83" s="1"/>
      <c r="E83" s="1"/>
      <c r="F83" s="1"/>
      <c r="G83" s="1"/>
      <c r="H83" s="1"/>
      <c r="I83" s="1"/>
    </row>
    <row r="84" spans="1:9" ht="13.5">
      <c r="A84" s="1"/>
      <c r="B84" s="1"/>
      <c r="C84" s="1"/>
      <c r="D84" s="1"/>
      <c r="E84" s="1"/>
      <c r="F84" s="1"/>
      <c r="G84" s="1"/>
      <c r="H84" s="1"/>
      <c r="I84" s="1"/>
    </row>
    <row r="85" spans="1:9" ht="13.5">
      <c r="A85" s="1"/>
      <c r="B85" s="1"/>
      <c r="C85" s="1"/>
      <c r="D85" s="1"/>
      <c r="E85" s="1"/>
      <c r="F85" s="1"/>
      <c r="G85" s="1"/>
      <c r="H85" s="1"/>
      <c r="I85" s="1"/>
    </row>
    <row r="86" spans="1:9" ht="13.5">
      <c r="A86" s="1"/>
      <c r="B86" s="1"/>
      <c r="C86" s="1"/>
      <c r="D86" s="1"/>
      <c r="E86" s="1"/>
      <c r="F86" s="1"/>
      <c r="G86" s="1"/>
      <c r="H86" s="1"/>
      <c r="I86" s="1"/>
    </row>
    <row r="87" spans="1:9" ht="13.5">
      <c r="A87" s="1"/>
      <c r="B87" s="1"/>
      <c r="C87" s="1"/>
      <c r="D87" s="1"/>
      <c r="E87" s="1"/>
      <c r="F87" s="1"/>
      <c r="G87" s="1"/>
      <c r="H87" s="1"/>
      <c r="I87" s="1"/>
    </row>
    <row r="88" spans="1:9" ht="13.5">
      <c r="A88" s="1"/>
      <c r="B88" s="1"/>
      <c r="C88" s="1"/>
      <c r="D88" s="1"/>
      <c r="E88" s="1"/>
      <c r="F88" s="1"/>
      <c r="G88" s="1"/>
      <c r="H88" s="1"/>
      <c r="I88" s="1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3.5">
      <c r="A91" s="1"/>
      <c r="B91" s="1"/>
      <c r="C91" s="1"/>
      <c r="D91" s="1"/>
      <c r="E91" s="1"/>
      <c r="F91" s="1"/>
      <c r="G91" s="1"/>
      <c r="H91" s="1"/>
      <c r="I91" s="1"/>
    </row>
    <row r="92" spans="1:9" ht="13.5">
      <c r="A92" s="1"/>
      <c r="B92" s="1"/>
      <c r="C92" s="1"/>
      <c r="D92" s="1"/>
      <c r="E92" s="1"/>
      <c r="F92" s="1"/>
      <c r="G92" s="1"/>
      <c r="H92" s="1"/>
      <c r="I92" s="1"/>
    </row>
    <row r="93" spans="1:9" ht="13.5">
      <c r="A93" s="1"/>
      <c r="B93" s="1"/>
      <c r="C93" s="1"/>
      <c r="D93" s="1"/>
      <c r="E93" s="1"/>
      <c r="F93" s="1"/>
      <c r="G93" s="1"/>
      <c r="H93" s="1"/>
      <c r="I93" s="1"/>
    </row>
    <row r="94" spans="1:9" ht="13.5">
      <c r="A94" s="1"/>
      <c r="B94" s="1"/>
      <c r="C94" s="1"/>
      <c r="D94" s="1"/>
      <c r="E94" s="1"/>
      <c r="F94" s="1"/>
      <c r="G94" s="1"/>
      <c r="H94" s="1"/>
      <c r="I94" s="1"/>
    </row>
    <row r="95" spans="1:9" ht="13.5">
      <c r="A95" s="1"/>
      <c r="B95" s="1"/>
      <c r="C95" s="1"/>
      <c r="D95" s="1"/>
      <c r="E95" s="1"/>
      <c r="F95" s="1"/>
      <c r="G95" s="1"/>
      <c r="H95" s="1"/>
      <c r="I95" s="1"/>
    </row>
    <row r="96" spans="1:9" ht="13.5">
      <c r="A96" s="1"/>
      <c r="B96" s="1"/>
      <c r="C96" s="1"/>
      <c r="D96" s="1"/>
      <c r="E96" s="1"/>
      <c r="F96" s="1"/>
      <c r="G96" s="1"/>
      <c r="H96" s="1"/>
      <c r="I96" s="1"/>
    </row>
    <row r="97" spans="1:9" ht="13.5">
      <c r="A97" s="1"/>
      <c r="B97" s="1"/>
      <c r="C97" s="1"/>
      <c r="D97" s="1"/>
      <c r="E97" s="1"/>
      <c r="F97" s="1"/>
      <c r="G97" s="1"/>
      <c r="H97" s="1"/>
      <c r="I97" s="1"/>
    </row>
    <row r="98" spans="1:9" ht="13.5">
      <c r="A98" s="1"/>
      <c r="B98" s="1"/>
      <c r="C98" s="1"/>
      <c r="D98" s="1"/>
      <c r="E98" s="1"/>
      <c r="F98" s="1"/>
      <c r="G98" s="1"/>
      <c r="H98" s="1"/>
      <c r="I98" s="1"/>
    </row>
    <row r="99" spans="1:9" ht="13.5">
      <c r="A99" s="1"/>
      <c r="B99" s="1"/>
      <c r="C99" s="1"/>
      <c r="D99" s="1"/>
      <c r="E99" s="1"/>
      <c r="F99" s="1"/>
      <c r="G99" s="1"/>
      <c r="H99" s="1"/>
      <c r="I99" s="1"/>
    </row>
    <row r="100" spans="1:9" ht="13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  <row r="140" spans="1:3" ht="12.75">
      <c r="A140" s="7"/>
      <c r="B140" s="7"/>
      <c r="C140" s="7"/>
    </row>
    <row r="141" spans="1:3" ht="12.75">
      <c r="A141" s="7"/>
      <c r="B141" s="7"/>
      <c r="C141" s="7"/>
    </row>
    <row r="142" spans="1:3" ht="12.75">
      <c r="A142" s="7"/>
      <c r="B142" s="7"/>
      <c r="C142" s="7"/>
    </row>
    <row r="143" spans="1:3" ht="12.75">
      <c r="A143" s="7"/>
      <c r="B143" s="7"/>
      <c r="C143" s="7"/>
    </row>
    <row r="144" spans="1:3" ht="12.75">
      <c r="A144" s="7"/>
      <c r="B144" s="7"/>
      <c r="C144" s="7"/>
    </row>
    <row r="145" spans="1:3" ht="12.75">
      <c r="A145" s="7"/>
      <c r="B145" s="7"/>
      <c r="C145" s="7"/>
    </row>
    <row r="146" spans="1:3" ht="12.75">
      <c r="A146" s="7"/>
      <c r="B146" s="7"/>
      <c r="C146" s="7"/>
    </row>
    <row r="147" spans="1:3" ht="12.75">
      <c r="A147" s="7"/>
      <c r="B147" s="7"/>
      <c r="C147" s="7"/>
    </row>
    <row r="148" spans="1:3" ht="12.75">
      <c r="A148" s="7"/>
      <c r="B148" s="7"/>
      <c r="C148" s="7"/>
    </row>
    <row r="149" spans="1:3" ht="12.75">
      <c r="A149" s="7"/>
      <c r="B149" s="7"/>
      <c r="C149" s="7"/>
    </row>
    <row r="150" spans="1:3" ht="12.75">
      <c r="A150" s="7"/>
      <c r="B150" s="7"/>
      <c r="C150" s="7"/>
    </row>
    <row r="151" spans="1:3" ht="12.75">
      <c r="A151" s="7"/>
      <c r="B151" s="7"/>
      <c r="C151" s="7"/>
    </row>
    <row r="152" spans="1:3" ht="12.75">
      <c r="A152" s="7"/>
      <c r="B152" s="7"/>
      <c r="C152" s="7"/>
    </row>
    <row r="153" spans="1:3" ht="12.75">
      <c r="A153" s="7"/>
      <c r="B153" s="7"/>
      <c r="C153" s="7"/>
    </row>
    <row r="154" spans="1:3" ht="12.75">
      <c r="A154" s="7"/>
      <c r="B154" s="7"/>
      <c r="C154" s="7"/>
    </row>
    <row r="155" spans="1:3" ht="12.75">
      <c r="A155" s="7"/>
      <c r="B155" s="7"/>
      <c r="C155" s="7"/>
    </row>
    <row r="156" spans="1:3" ht="12.75">
      <c r="A156" s="7"/>
      <c r="B156" s="7"/>
      <c r="C156" s="7"/>
    </row>
    <row r="157" spans="1:3" ht="12.75">
      <c r="A157" s="7"/>
      <c r="B157" s="7"/>
      <c r="C157" s="7"/>
    </row>
    <row r="158" spans="1:3" ht="12.75">
      <c r="A158" s="7"/>
      <c r="B158" s="7"/>
      <c r="C158" s="7"/>
    </row>
    <row r="159" spans="1:3" ht="12.75">
      <c r="A159" s="7"/>
      <c r="B159" s="7"/>
      <c r="C159" s="7"/>
    </row>
    <row r="160" spans="1:3" ht="12.75">
      <c r="A160" s="7"/>
      <c r="B160" s="7"/>
      <c r="C160" s="7"/>
    </row>
    <row r="161" spans="1:3" ht="12.75">
      <c r="A161" s="7"/>
      <c r="B161" s="7"/>
      <c r="C161" s="7"/>
    </row>
    <row r="162" spans="1:3" ht="12.75">
      <c r="A162" s="7"/>
      <c r="B162" s="7"/>
      <c r="C162" s="7"/>
    </row>
  </sheetData>
  <sheetProtection selectLockedCells="1" selectUnlockedCells="1"/>
  <mergeCells count="1">
    <mergeCell ref="A1:D1"/>
  </mergeCells>
  <printOptions/>
  <pageMargins left="0.7" right="0.7" top="0.75" bottom="0.75" header="0.3" footer="0.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7" sqref="A37"/>
    </sheetView>
  </sheetViews>
  <sheetFormatPr defaultColWidth="8.7109375" defaultRowHeight="12.75"/>
  <cols>
    <col min="1" max="2" width="8.7109375" style="0" customWidth="1"/>
    <col min="3" max="3" width="48.140625" style="0" customWidth="1"/>
    <col min="4" max="5" width="10.7109375" style="0" customWidth="1"/>
    <col min="6" max="6" width="11.140625" style="0" customWidth="1"/>
  </cols>
  <sheetData>
    <row r="1" spans="1:7" ht="13.5">
      <c r="A1" s="8"/>
      <c r="B1" s="8"/>
      <c r="C1" s="8" t="s">
        <v>25</v>
      </c>
      <c r="D1" s="9"/>
      <c r="E1" s="9"/>
      <c r="F1" s="9"/>
      <c r="G1" s="9"/>
    </row>
    <row r="2" spans="1:7" ht="13.5">
      <c r="A2" s="10"/>
      <c r="B2" s="10"/>
      <c r="C2" s="10"/>
      <c r="D2" s="11"/>
      <c r="E2" s="11"/>
      <c r="F2" s="11"/>
      <c r="G2" s="11"/>
    </row>
    <row r="3" spans="1:7" ht="13.5">
      <c r="A3" s="10"/>
      <c r="B3" s="10"/>
      <c r="C3" s="10"/>
      <c r="D3" s="11"/>
      <c r="E3" s="11"/>
      <c r="F3" s="11"/>
      <c r="G3" s="11"/>
    </row>
    <row r="4" spans="1:7" ht="13.5">
      <c r="A4" s="10"/>
      <c r="B4" s="10"/>
      <c r="C4" s="10"/>
      <c r="D4" s="11"/>
      <c r="E4" s="11"/>
      <c r="F4" s="11"/>
      <c r="G4" s="11"/>
    </row>
    <row r="5" spans="1:7" ht="13.5">
      <c r="A5" s="12"/>
      <c r="B5" s="12"/>
      <c r="C5" s="12"/>
      <c r="D5" s="11"/>
      <c r="E5" s="11"/>
      <c r="F5" s="11"/>
      <c r="G5" s="11"/>
    </row>
    <row r="6" spans="1:7" ht="13.5">
      <c r="A6" s="12"/>
      <c r="B6" s="12"/>
      <c r="C6" s="12"/>
      <c r="D6" s="11"/>
      <c r="E6" s="11"/>
      <c r="F6" s="11"/>
      <c r="G6" s="11"/>
    </row>
    <row r="7" spans="1:7" ht="13.5">
      <c r="A7" s="12"/>
      <c r="B7" s="12"/>
      <c r="C7" s="12"/>
      <c r="D7" s="11"/>
      <c r="E7" s="11"/>
      <c r="F7" s="11"/>
      <c r="G7" s="11"/>
    </row>
    <row r="8" spans="1:7" ht="13.5">
      <c r="A8" s="12"/>
      <c r="B8" s="12"/>
      <c r="C8" s="12"/>
      <c r="D8" s="11"/>
      <c r="E8" s="11"/>
      <c r="F8" s="11"/>
      <c r="G8" s="11"/>
    </row>
    <row r="9" spans="1:7" ht="13.5">
      <c r="A9" s="12"/>
      <c r="B9" s="12"/>
      <c r="C9" s="12"/>
      <c r="D9" s="11"/>
      <c r="E9" s="11"/>
      <c r="F9" s="11"/>
      <c r="G9" s="11"/>
    </row>
    <row r="10" spans="1:7" ht="13.5">
      <c r="A10" s="12"/>
      <c r="B10" s="12"/>
      <c r="C10" s="12"/>
      <c r="D10" s="11"/>
      <c r="E10" s="11"/>
      <c r="F10" s="11"/>
      <c r="G10" s="11"/>
    </row>
    <row r="11" spans="1:7" ht="13.5">
      <c r="A11" s="12"/>
      <c r="B11" s="12"/>
      <c r="C11" s="12"/>
      <c r="D11" s="11"/>
      <c r="E11" s="11"/>
      <c r="F11" s="11"/>
      <c r="G11" s="11"/>
    </row>
    <row r="12" spans="1:7" ht="13.5">
      <c r="A12" s="12"/>
      <c r="B12" s="12"/>
      <c r="C12" s="13"/>
      <c r="D12" s="11"/>
      <c r="E12" s="11"/>
      <c r="F12" s="11"/>
      <c r="G12" s="11"/>
    </row>
    <row r="13" spans="1:7" ht="13.5">
      <c r="A13" s="12"/>
      <c r="B13" s="12"/>
      <c r="C13" s="12"/>
      <c r="D13" s="11"/>
      <c r="E13" s="11"/>
      <c r="F13" s="11"/>
      <c r="G13" s="11"/>
    </row>
    <row r="14" spans="1:7" ht="13.5">
      <c r="A14" s="12"/>
      <c r="B14" s="12"/>
      <c r="C14" s="12"/>
      <c r="D14" s="11"/>
      <c r="E14" s="11"/>
      <c r="F14" s="11"/>
      <c r="G14" s="11"/>
    </row>
    <row r="15" spans="1:7" ht="13.5">
      <c r="A15" s="12"/>
      <c r="B15" s="12"/>
      <c r="C15" s="12"/>
      <c r="D15" s="11"/>
      <c r="E15" s="11"/>
      <c r="F15" s="11"/>
      <c r="G15" s="11"/>
    </row>
    <row r="16" spans="1:7" ht="13.5">
      <c r="A16" s="12"/>
      <c r="B16" s="12"/>
      <c r="C16" s="12"/>
      <c r="D16" s="11"/>
      <c r="E16" s="11"/>
      <c r="F16" s="11"/>
      <c r="G16" s="11"/>
    </row>
    <row r="17" spans="1:7" ht="13.5">
      <c r="A17" s="12"/>
      <c r="B17" s="12"/>
      <c r="C17" s="12"/>
      <c r="D17" s="11"/>
      <c r="E17" s="11"/>
      <c r="F17" s="11"/>
      <c r="G17" s="11"/>
    </row>
    <row r="18" spans="1:7" ht="13.5">
      <c r="A18" s="12"/>
      <c r="B18" s="12"/>
      <c r="C18" s="12"/>
      <c r="D18" s="11"/>
      <c r="E18" s="11"/>
      <c r="F18" s="11"/>
      <c r="G18" s="11"/>
    </row>
    <row r="19" spans="1:7" ht="13.5">
      <c r="A19" s="12"/>
      <c r="B19" s="12"/>
      <c r="C19" s="12"/>
      <c r="D19" s="11"/>
      <c r="E19" s="11"/>
      <c r="F19" s="11"/>
      <c r="G19" s="11"/>
    </row>
    <row r="20" spans="1:7" ht="13.5">
      <c r="A20" s="12"/>
      <c r="B20" s="12"/>
      <c r="C20" s="12"/>
      <c r="D20" s="11"/>
      <c r="E20" s="11"/>
      <c r="F20" s="11"/>
      <c r="G20" s="11"/>
    </row>
    <row r="21" spans="1:7" ht="13.5">
      <c r="A21" s="12"/>
      <c r="B21" s="12"/>
      <c r="C21" s="12"/>
      <c r="D21" s="14"/>
      <c r="E21" s="11"/>
      <c r="F21" s="14"/>
      <c r="G21" s="11"/>
    </row>
    <row r="22" spans="1:7" ht="13.5">
      <c r="A22" s="12"/>
      <c r="B22" s="12"/>
      <c r="C22" s="12"/>
      <c r="D22" s="14"/>
      <c r="E22" s="11"/>
      <c r="F22" s="14"/>
      <c r="G22" s="11"/>
    </row>
    <row r="23" spans="1:7" ht="13.5">
      <c r="A23" s="12"/>
      <c r="B23" s="12"/>
      <c r="C23" s="12"/>
      <c r="D23" s="11"/>
      <c r="E23" s="11"/>
      <c r="F23" s="11"/>
      <c r="G23" s="11"/>
    </row>
    <row r="24" spans="1:7" ht="13.5">
      <c r="A24" s="12"/>
      <c r="B24" s="12"/>
      <c r="C24" s="12"/>
      <c r="D24" s="11"/>
      <c r="E24" s="11"/>
      <c r="F24" s="11"/>
      <c r="G24" s="11"/>
    </row>
    <row r="25" spans="1:7" ht="13.5">
      <c r="A25" s="12"/>
      <c r="B25" s="12"/>
      <c r="C25" s="12"/>
      <c r="D25" s="11"/>
      <c r="E25" s="11"/>
      <c r="F25" s="11"/>
      <c r="G25" s="11"/>
    </row>
    <row r="26" spans="1:7" ht="13.5">
      <c r="A26" s="15"/>
      <c r="B26" s="15"/>
      <c r="C26" s="15"/>
      <c r="D26" s="16"/>
      <c r="E26" s="16"/>
      <c r="F26" s="16"/>
      <c r="G26" s="17"/>
    </row>
    <row r="27" spans="1:7" ht="13.5">
      <c r="A27" s="10"/>
      <c r="B27" s="10"/>
      <c r="C27" s="10"/>
      <c r="D27" s="14"/>
      <c r="E27" s="11"/>
      <c r="F27" s="14"/>
      <c r="G27" s="11"/>
    </row>
    <row r="28" spans="1:7" ht="13.5">
      <c r="A28" s="10"/>
      <c r="B28" s="10"/>
      <c r="C28" s="10"/>
      <c r="D28" s="11"/>
      <c r="E28" s="11"/>
      <c r="F28" s="11"/>
      <c r="G28" s="11"/>
    </row>
    <row r="29" spans="1:7" ht="13.5">
      <c r="A29" s="10"/>
      <c r="B29" s="10"/>
      <c r="C29" s="10"/>
      <c r="D29" s="11"/>
      <c r="E29" s="11"/>
      <c r="F29" s="11"/>
      <c r="G29" s="11"/>
    </row>
    <row r="30" spans="1:7" ht="13.5">
      <c r="A30" s="10"/>
      <c r="B30" s="10"/>
      <c r="C30" s="10"/>
      <c r="D30" s="11"/>
      <c r="E30" s="11"/>
      <c r="F30" s="11"/>
      <c r="G30" s="11"/>
    </row>
    <row r="31" spans="1:7" ht="13.5">
      <c r="A31" s="12"/>
      <c r="B31" s="12"/>
      <c r="C31" s="12"/>
      <c r="D31" s="11"/>
      <c r="E31" s="11"/>
      <c r="F31" s="11"/>
      <c r="G31" s="11"/>
    </row>
    <row r="32" spans="1:7" ht="13.5">
      <c r="A32" s="12"/>
      <c r="B32" s="12"/>
      <c r="C32" s="12"/>
      <c r="D32" s="11"/>
      <c r="E32" s="11"/>
      <c r="F32" s="11"/>
      <c r="G32" s="11"/>
    </row>
    <row r="33" spans="1:7" ht="13.5">
      <c r="A33" s="15"/>
      <c r="B33" s="15"/>
      <c r="C33" s="15"/>
      <c r="D33" s="17"/>
      <c r="E33" s="17"/>
      <c r="F33" s="17"/>
      <c r="G33" s="17"/>
    </row>
    <row r="34" spans="1:7" ht="13.5">
      <c r="A34" s="12"/>
      <c r="B34" s="12"/>
      <c r="C34" s="12"/>
      <c r="D34" s="11"/>
      <c r="E34" s="11"/>
      <c r="F34" s="11"/>
      <c r="G34" s="11"/>
    </row>
    <row r="35" spans="1:7" ht="13.5">
      <c r="A35" s="18"/>
      <c r="B35" s="18"/>
      <c r="C35" s="18"/>
      <c r="D35" s="19"/>
      <c r="E35" s="19"/>
      <c r="F35" s="19"/>
      <c r="G35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Reggie</dc:creator>
  <cp:keywords/>
  <dc:description/>
  <cp:lastModifiedBy>Reggie</cp:lastModifiedBy>
  <cp:lastPrinted>2012-01-28T03:40:09Z</cp:lastPrinted>
  <dcterms:created xsi:type="dcterms:W3CDTF">2012-01-28T15:33:24Z</dcterms:created>
  <dcterms:modified xsi:type="dcterms:W3CDTF">2013-06-14T23:08:11Z</dcterms:modified>
  <cp:category/>
  <cp:version/>
  <cp:contentType/>
  <cp:contentStatus/>
</cp:coreProperties>
</file>