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955" windowHeight="9915" activeTab="0"/>
  </bookViews>
  <sheets>
    <sheet name="Financials 2011-2012" sheetId="1" r:id="rId1"/>
    <sheet name="Budget 2012 -20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<sst xmlns="http://schemas.openxmlformats.org/spreadsheetml/2006/main" count="96" uniqueCount="53">
  <si>
    <t xml:space="preserve">TOWNE SOUTH ESTATES ADDITION </t>
  </si>
  <si>
    <t>HOMEOWNERS ASSOCIATION</t>
  </si>
  <si>
    <t>Deposits-Assessments</t>
  </si>
  <si>
    <t>Total Assets</t>
  </si>
  <si>
    <t>Ameren UE - Street Lights</t>
  </si>
  <si>
    <t>Grass Cutting- Including Landscaping</t>
  </si>
  <si>
    <t>Insurance</t>
  </si>
  <si>
    <t>Snow Removal and Salting</t>
  </si>
  <si>
    <t>Street Repairs</t>
  </si>
  <si>
    <t>Total Expenses</t>
  </si>
  <si>
    <t/>
  </si>
  <si>
    <t>Expenses incurred compared to Budget</t>
  </si>
  <si>
    <t>Budget</t>
  </si>
  <si>
    <t>Incurred</t>
  </si>
  <si>
    <t>Over/Under</t>
  </si>
  <si>
    <t>Explanation</t>
  </si>
  <si>
    <t>Ameren UE</t>
  </si>
  <si>
    <t>Grass Cutting-Including Landscaping</t>
  </si>
  <si>
    <t>Trustee Liability Insurance Purchased</t>
  </si>
  <si>
    <t>Office Supplies and Expense</t>
  </si>
  <si>
    <t>Snow Removal</t>
  </si>
  <si>
    <t xml:space="preserve"> </t>
  </si>
  <si>
    <t>Bank, Lawyer, and Service Fees</t>
  </si>
  <si>
    <t>Totals</t>
  </si>
  <si>
    <t>Assessments -  100 Homes at $350</t>
  </si>
  <si>
    <t>Total Revenue</t>
  </si>
  <si>
    <t>Grass Cutting $140 per cut</t>
  </si>
  <si>
    <t>(Approximately 15 cuts) or As Needed</t>
  </si>
  <si>
    <t>(Based on a Bad Winter)</t>
  </si>
  <si>
    <t>Office Supplies</t>
  </si>
  <si>
    <t>Miscellaneous</t>
  </si>
  <si>
    <t>(Lawyer Fees and Other Expenses)</t>
  </si>
  <si>
    <t>Tree Work and Overgrown Brush</t>
  </si>
  <si>
    <t>Total Cash Left After Expenses</t>
  </si>
  <si>
    <t>Interest</t>
  </si>
  <si>
    <t>Certificate of Deposit - Southwest Bank</t>
  </si>
  <si>
    <t xml:space="preserve">   FINANCIAL REPORT FOR 2011 -2012</t>
  </si>
  <si>
    <t>Balance as of April 1, 2011</t>
  </si>
  <si>
    <t xml:space="preserve">TreeWork and Removal Fees </t>
  </si>
  <si>
    <t>Allied Waste Removal</t>
  </si>
  <si>
    <t>Ending Balance as of April 15, 2012</t>
  </si>
  <si>
    <t>TSEA - 2011-2012</t>
  </si>
  <si>
    <t>Allied Waste</t>
  </si>
  <si>
    <t>Includes Tree Work and Removal, Grass Cutting, and Common Ground Maint</t>
  </si>
  <si>
    <t>Additional Rock for Walkway in Common Ground</t>
  </si>
  <si>
    <t xml:space="preserve">               BUDGET FOR 2012-2013</t>
  </si>
  <si>
    <t>Unpaid Bill of $1,320 due to Wegener for Salting - Received 4/13/2012 from Fran</t>
  </si>
  <si>
    <t>Balance as of 4/13/2011</t>
  </si>
  <si>
    <t>Balance as of 4/13/2012</t>
  </si>
  <si>
    <t>Total Funds Available For Unbudgeted Expenses</t>
  </si>
  <si>
    <t>Filing and Release of Liens</t>
  </si>
  <si>
    <t>Postage Expense</t>
  </si>
  <si>
    <t>Cost is averaging 340 per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</si>
</sst>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0" xfId="0" applyAlignment="1" quotePrefix="1">
      <alignment/>
    </xf>
    <xf numFmtId="44" fontId="6" fillId="0" borderId="0" xfId="44" applyFont="1" applyAlignment="1">
      <alignment/>
    </xf>
    <xf numFmtId="164" fontId="6" fillId="0" borderId="0" xfId="44" applyNumberFormat="1" applyFont="1" applyAlignment="1">
      <alignment/>
    </xf>
    <xf numFmtId="44" fontId="5" fillId="0" borderId="0" xfId="44" applyFont="1" applyAlignment="1">
      <alignment/>
    </xf>
    <xf numFmtId="44" fontId="0" fillId="0" borderId="0" xfId="44" applyFont="1" applyAlignment="1">
      <alignment/>
    </xf>
    <xf numFmtId="44" fontId="6" fillId="0" borderId="10" xfId="44" applyFont="1" applyBorder="1" applyAlignment="1">
      <alignment/>
    </xf>
    <xf numFmtId="164" fontId="6" fillId="0" borderId="10" xfId="44" applyNumberFormat="1" applyFont="1" applyBorder="1" applyAlignment="1">
      <alignment/>
    </xf>
    <xf numFmtId="44" fontId="5" fillId="0" borderId="10" xfId="44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65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44" fontId="5" fillId="0" borderId="0" xfId="44" applyFont="1" applyAlignment="1">
      <alignment/>
    </xf>
    <xf numFmtId="43" fontId="0" fillId="0" borderId="0" xfId="42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Assessment%20Shortag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V58"/>
  <sheetViews>
    <sheetView tabSelected="1" zoomScalePageLayoutView="0" workbookViewId="0" topLeftCell="D1">
      <selection activeCell="K46" sqref="K46"/>
    </sheetView>
  </sheetViews>
  <sheetFormatPr defaultColWidth="9.140625" defaultRowHeight="12.75"/>
  <cols>
    <col min="1" max="3" width="0" style="0" hidden="1" customWidth="1"/>
    <col min="6" max="6" width="4.8515625" style="0" customWidth="1"/>
    <col min="7" max="7" width="10.28125" style="0" bestFit="1" customWidth="1"/>
    <col min="8" max="8" width="11.140625" style="0" customWidth="1"/>
    <col min="9" max="9" width="12.28125" style="0" customWidth="1"/>
    <col min="10" max="10" width="11.421875" style="0" customWidth="1"/>
    <col min="11" max="11" width="11.28125" style="0" bestFit="1" customWidth="1"/>
    <col min="13" max="13" width="10.421875" style="0" customWidth="1"/>
    <col min="20" max="20" width="10.140625" style="0" bestFit="1" customWidth="1"/>
    <col min="22" max="22" width="10.28125" style="0" bestFit="1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4:15" ht="22.5" customHeight="1">
      <c r="D2" s="1"/>
      <c r="F2" s="2" t="s">
        <v>0</v>
      </c>
      <c r="G2" s="1"/>
      <c r="H2" s="1"/>
      <c r="I2" s="1"/>
      <c r="J2" s="1"/>
      <c r="K2" s="1"/>
      <c r="L2" s="1"/>
      <c r="M2" s="1"/>
      <c r="N2" s="1"/>
      <c r="O2" s="1"/>
    </row>
    <row r="3" spans="3:15" ht="20.25" customHeight="1">
      <c r="C3" s="1"/>
      <c r="D3" s="1"/>
      <c r="F3" s="1"/>
      <c r="G3" s="3" t="s">
        <v>1</v>
      </c>
      <c r="H3" s="1"/>
      <c r="I3" s="1"/>
      <c r="J3" s="1"/>
      <c r="K3" s="1"/>
      <c r="L3" s="1"/>
      <c r="M3" s="1"/>
      <c r="N3" s="1"/>
      <c r="O3" s="1"/>
    </row>
    <row r="4" spans="3:15" ht="20.25" customHeight="1">
      <c r="C4" s="1"/>
      <c r="D4" s="1"/>
      <c r="E4" s="1"/>
      <c r="F4" s="3" t="s">
        <v>36</v>
      </c>
      <c r="H4" s="1"/>
      <c r="I4" s="1"/>
      <c r="J4" s="1"/>
      <c r="K4" s="1"/>
      <c r="L4" s="1"/>
      <c r="M4" s="1"/>
      <c r="N4" s="1"/>
      <c r="O4" s="1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8" spans="5:11" ht="12.75">
      <c r="E8" t="s">
        <v>37</v>
      </c>
      <c r="K8" s="4">
        <v>5625.94</v>
      </c>
    </row>
    <row r="9" spans="5:11" ht="12.75">
      <c r="E9" t="s">
        <v>2</v>
      </c>
      <c r="K9" s="8">
        <v>34756</v>
      </c>
    </row>
    <row r="10" ht="12.75">
      <c r="M10" s="4"/>
    </row>
    <row r="11" spans="8:20" ht="12.75">
      <c r="H11" s="6" t="s">
        <v>3</v>
      </c>
      <c r="M11" s="7">
        <f>SUM(K8:K9)</f>
        <v>40381.94</v>
      </c>
      <c r="T11" s="4"/>
    </row>
    <row r="12" spans="11:20" ht="12.75">
      <c r="K12" s="4"/>
      <c r="T12" s="4"/>
    </row>
    <row r="13" ht="12.75">
      <c r="K13" s="4"/>
    </row>
    <row r="14" spans="5:20" ht="12.75">
      <c r="E14" t="s">
        <v>4</v>
      </c>
      <c r="K14" s="4">
        <v>4169.76</v>
      </c>
      <c r="T14" s="4"/>
    </row>
    <row r="15" spans="5:11" ht="12.75">
      <c r="E15" t="s">
        <v>38</v>
      </c>
      <c r="K15" s="4">
        <v>1790</v>
      </c>
    </row>
    <row r="16" spans="5:20" ht="12.75">
      <c r="E16" t="s">
        <v>5</v>
      </c>
      <c r="K16" s="4">
        <v>4509.25</v>
      </c>
      <c r="T16" t="s">
        <v>21</v>
      </c>
    </row>
    <row r="17" spans="5:22" ht="12.75">
      <c r="E17" t="s">
        <v>6</v>
      </c>
      <c r="K17" s="4">
        <v>1164</v>
      </c>
      <c r="V17" s="30"/>
    </row>
    <row r="18" spans="5:22" ht="12.75">
      <c r="E18" t="s">
        <v>50</v>
      </c>
      <c r="K18" s="4">
        <v>149.55</v>
      </c>
      <c r="V18" s="30"/>
    </row>
    <row r="19" spans="5:22" ht="12.75">
      <c r="E19" t="s">
        <v>51</v>
      </c>
      <c r="K19" s="4">
        <v>25.45</v>
      </c>
      <c r="V19" s="30"/>
    </row>
    <row r="20" spans="5:22" ht="12.75">
      <c r="E20" t="s">
        <v>7</v>
      </c>
      <c r="K20" s="4">
        <v>840</v>
      </c>
      <c r="V20" s="30"/>
    </row>
    <row r="21" spans="5:11" ht="12.75">
      <c r="E21" t="s">
        <v>44</v>
      </c>
      <c r="K21" s="4">
        <v>500</v>
      </c>
    </row>
    <row r="22" spans="5:11" ht="12.75">
      <c r="E22" t="s">
        <v>8</v>
      </c>
      <c r="K22" s="4">
        <v>8332</v>
      </c>
    </row>
    <row r="23" spans="5:11" ht="12.75">
      <c r="E23" t="s">
        <v>39</v>
      </c>
      <c r="K23" s="8">
        <v>17780.18</v>
      </c>
    </row>
    <row r="24" ht="12.75">
      <c r="K24" s="4"/>
    </row>
    <row r="25" spans="8:13" ht="12.75">
      <c r="H25" s="6" t="s">
        <v>9</v>
      </c>
      <c r="K25" s="4"/>
      <c r="M25" s="9">
        <f>SUM(K14:K23)</f>
        <v>39260.19</v>
      </c>
    </row>
    <row r="26" spans="11:15" ht="12.75">
      <c r="K26" s="4"/>
      <c r="O26" s="4" t="s">
        <v>21</v>
      </c>
    </row>
    <row r="27" ht="12.75">
      <c r="K27" s="4"/>
    </row>
    <row r="28" spans="5:13" ht="13.5" thickBot="1">
      <c r="E28" s="6" t="s">
        <v>40</v>
      </c>
      <c r="K28" s="4"/>
      <c r="M28" s="10">
        <f>+M11-M25</f>
        <v>1121.75</v>
      </c>
    </row>
    <row r="29" spans="11:13" ht="13.5" thickTop="1">
      <c r="K29" s="4"/>
      <c r="M29" s="11" t="s">
        <v>10</v>
      </c>
    </row>
    <row r="30" spans="11:13" ht="12.75">
      <c r="K30" s="4"/>
      <c r="M30" s="11"/>
    </row>
    <row r="32" spans="5:10" ht="12.75">
      <c r="E32" s="6" t="s">
        <v>41</v>
      </c>
      <c r="F32" s="6"/>
      <c r="G32" s="6"/>
      <c r="H32" s="6"/>
      <c r="I32" s="6"/>
      <c r="J32" s="6"/>
    </row>
    <row r="33" spans="5:10" ht="12.75">
      <c r="E33" s="6"/>
      <c r="F33" s="6"/>
      <c r="G33" s="6"/>
      <c r="H33" s="6"/>
      <c r="I33" s="6"/>
      <c r="J33" s="6"/>
    </row>
    <row r="34" spans="5:10" ht="12.75">
      <c r="E34" s="6"/>
      <c r="F34" s="6"/>
      <c r="G34" s="6"/>
      <c r="H34" s="6"/>
      <c r="I34" s="6"/>
      <c r="J34" s="6"/>
    </row>
    <row r="35" spans="5:10" ht="12.75">
      <c r="E35" s="6" t="s">
        <v>11</v>
      </c>
      <c r="F35" s="6"/>
      <c r="G35" s="6"/>
      <c r="H35" s="6"/>
      <c r="I35" s="6"/>
      <c r="J35" s="6"/>
    </row>
    <row r="36" spans="5:14" ht="12.75">
      <c r="E36" s="6"/>
      <c r="F36" s="6"/>
      <c r="G36" s="6"/>
      <c r="H36" s="6"/>
      <c r="I36" s="6"/>
      <c r="J36" s="6"/>
      <c r="N36" s="29"/>
    </row>
    <row r="37" spans="5:14" ht="12.75">
      <c r="E37" s="6"/>
      <c r="F37" s="6"/>
      <c r="I37" s="23" t="s">
        <v>12</v>
      </c>
      <c r="J37" s="23" t="s">
        <v>13</v>
      </c>
      <c r="K37" s="23" t="s">
        <v>14</v>
      </c>
      <c r="L37" s="6"/>
      <c r="M37" s="23" t="s">
        <v>15</v>
      </c>
      <c r="N37" s="29"/>
    </row>
    <row r="38" spans="5:14" ht="12.75">
      <c r="E38" s="6"/>
      <c r="F38" s="6"/>
      <c r="I38" s="12"/>
      <c r="J38" s="12"/>
      <c r="K38" s="12"/>
      <c r="L38" s="6"/>
      <c r="N38" s="29"/>
    </row>
    <row r="39" spans="5:13" ht="12.75">
      <c r="E39" s="6" t="s">
        <v>16</v>
      </c>
      <c r="F39" s="6"/>
      <c r="I39" s="12">
        <v>3100</v>
      </c>
      <c r="J39" s="13">
        <v>4169.76</v>
      </c>
      <c r="K39" s="12">
        <v>1069.7600000000002</v>
      </c>
      <c r="L39" s="12"/>
      <c r="M39" s="29" t="s">
        <v>52</v>
      </c>
    </row>
    <row r="40" spans="5:13" ht="12.75">
      <c r="E40" s="6" t="s">
        <v>17</v>
      </c>
      <c r="F40" s="6"/>
      <c r="I40" s="12">
        <v>5300</v>
      </c>
      <c r="J40" s="13">
        <v>6799.25</v>
      </c>
      <c r="K40" s="12">
        <v>1499.25</v>
      </c>
      <c r="L40" s="12"/>
      <c r="M40" s="29" t="s">
        <v>43</v>
      </c>
    </row>
    <row r="41" spans="5:13" ht="12.75">
      <c r="E41" s="6" t="s">
        <v>6</v>
      </c>
      <c r="F41" s="6"/>
      <c r="G41" s="6"/>
      <c r="H41" s="6"/>
      <c r="I41" s="12">
        <v>1300</v>
      </c>
      <c r="J41" s="13">
        <v>1164</v>
      </c>
      <c r="K41" s="12">
        <v>-136</v>
      </c>
      <c r="L41" s="29"/>
      <c r="M41" s="29" t="s">
        <v>18</v>
      </c>
    </row>
    <row r="42" spans="5:13" ht="12.75">
      <c r="E42" s="6" t="s">
        <v>19</v>
      </c>
      <c r="F42" s="6"/>
      <c r="G42" s="12"/>
      <c r="H42" s="12"/>
      <c r="I42" s="12">
        <v>100</v>
      </c>
      <c r="J42" s="13">
        <v>25.45</v>
      </c>
      <c r="K42" s="12">
        <v>-74.55</v>
      </c>
      <c r="L42" s="29"/>
      <c r="M42" s="15" t="s">
        <v>21</v>
      </c>
    </row>
    <row r="43" spans="5:13" ht="12.75">
      <c r="E43" s="6" t="s">
        <v>20</v>
      </c>
      <c r="G43" s="29"/>
      <c r="H43" s="29"/>
      <c r="I43" s="12">
        <v>5000</v>
      </c>
      <c r="J43" s="13">
        <v>840</v>
      </c>
      <c r="K43" s="12">
        <v>-4160</v>
      </c>
      <c r="L43" s="29"/>
      <c r="M43" s="15" t="s">
        <v>46</v>
      </c>
    </row>
    <row r="44" spans="5:13" ht="12.75">
      <c r="E44" s="6" t="s">
        <v>8</v>
      </c>
      <c r="G44" s="29"/>
      <c r="H44" s="29"/>
      <c r="I44" s="12">
        <v>4000</v>
      </c>
      <c r="J44" s="13">
        <v>8332</v>
      </c>
      <c r="K44" s="12">
        <v>4332</v>
      </c>
      <c r="L44" s="29"/>
      <c r="M44" s="15" t="s">
        <v>21</v>
      </c>
    </row>
    <row r="45" spans="5:13" ht="12.75">
      <c r="E45" s="6" t="s">
        <v>22</v>
      </c>
      <c r="G45" s="29"/>
      <c r="H45" s="29"/>
      <c r="I45" s="12">
        <v>200</v>
      </c>
      <c r="J45" s="13">
        <v>149.55</v>
      </c>
      <c r="K45" s="12">
        <v>-50.44999999999999</v>
      </c>
      <c r="L45" s="29"/>
      <c r="M45" s="15" t="s">
        <v>21</v>
      </c>
    </row>
    <row r="46" spans="5:13" ht="12.75">
      <c r="E46" s="6" t="s">
        <v>42</v>
      </c>
      <c r="G46" s="29"/>
      <c r="H46" s="29"/>
      <c r="I46" s="16">
        <v>15000</v>
      </c>
      <c r="J46" s="17">
        <v>17780.18</v>
      </c>
      <c r="K46" s="16">
        <v>2780.1800000000003</v>
      </c>
      <c r="L46" s="29"/>
      <c r="M46" s="15" t="s">
        <v>21</v>
      </c>
    </row>
    <row r="47" spans="7:13" ht="12.75">
      <c r="G47" s="29"/>
      <c r="H47" s="29"/>
      <c r="I47" s="12"/>
      <c r="J47" s="12"/>
      <c r="K47" s="12"/>
      <c r="L47" s="29"/>
      <c r="M47" t="s">
        <v>21</v>
      </c>
    </row>
    <row r="48" spans="5:12" ht="12.75">
      <c r="E48" s="6" t="s">
        <v>23</v>
      </c>
      <c r="G48" s="29"/>
      <c r="H48" s="29"/>
      <c r="I48" s="12">
        <f>SUM(I39:I47)</f>
        <v>34000</v>
      </c>
      <c r="J48" s="13">
        <f>SUM(J39:J47)</f>
        <v>39260.19</v>
      </c>
      <c r="K48" s="12">
        <f>SUM(K39:K46)</f>
        <v>5260.1900000000005</v>
      </c>
      <c r="L48" s="29"/>
    </row>
    <row r="49" spans="7:12" ht="12.75">
      <c r="G49" s="29"/>
      <c r="H49" s="29"/>
      <c r="I49" s="12"/>
      <c r="J49" s="12"/>
      <c r="K49" s="12"/>
      <c r="L49" s="29"/>
    </row>
    <row r="50" spans="7:12" ht="12.75">
      <c r="G50" s="14"/>
      <c r="H50" s="14"/>
      <c r="I50" s="12"/>
      <c r="J50" s="12"/>
      <c r="K50" s="12"/>
      <c r="L50" s="14"/>
    </row>
    <row r="51" spans="7:12" ht="12.75">
      <c r="G51" s="14"/>
      <c r="H51" s="14"/>
      <c r="I51" s="12"/>
      <c r="J51" s="12"/>
      <c r="K51" s="12"/>
      <c r="L51" s="14"/>
    </row>
    <row r="52" spans="7:12" ht="12.75">
      <c r="G52" s="14"/>
      <c r="H52" s="14"/>
      <c r="I52" s="12"/>
      <c r="J52" s="12"/>
      <c r="K52" s="12"/>
      <c r="L52" s="14"/>
    </row>
    <row r="53" spans="7:12" ht="12.75">
      <c r="G53" s="14"/>
      <c r="H53" s="14"/>
      <c r="I53" s="12"/>
      <c r="J53" s="12"/>
      <c r="K53" s="12"/>
      <c r="L53" s="14"/>
    </row>
    <row r="54" spans="7:12" ht="12.75">
      <c r="G54" s="14"/>
      <c r="H54" s="14"/>
      <c r="I54" s="12"/>
      <c r="J54" s="12"/>
      <c r="K54" s="12"/>
      <c r="L54" s="14"/>
    </row>
    <row r="55" spans="7:12" ht="12.75">
      <c r="G55" s="14"/>
      <c r="H55" s="14"/>
      <c r="I55" s="12"/>
      <c r="J55" s="12"/>
      <c r="K55" s="12"/>
      <c r="L55" s="14"/>
    </row>
    <row r="56" spans="7:12" ht="12.75">
      <c r="G56" s="14"/>
      <c r="H56" s="14"/>
      <c r="I56" s="14"/>
      <c r="J56" s="12"/>
      <c r="K56" s="12"/>
      <c r="L56" s="14"/>
    </row>
    <row r="57" spans="7:12" ht="12.75">
      <c r="G57" s="14"/>
      <c r="H57" s="14"/>
      <c r="I57" s="14"/>
      <c r="J57" s="12"/>
      <c r="K57" s="12"/>
      <c r="L57" s="14"/>
    </row>
    <row r="58" spans="7:12" ht="12.75">
      <c r="G58" s="14"/>
      <c r="H58" s="14"/>
      <c r="I58" s="14"/>
      <c r="J58" s="14"/>
      <c r="K58" s="14"/>
      <c r="L58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G27" sqref="G27"/>
    </sheetView>
  </sheetViews>
  <sheetFormatPr defaultColWidth="9.140625" defaultRowHeight="12.75"/>
  <cols>
    <col min="9" max="9" width="14.28125" style="0" bestFit="1" customWidth="1"/>
  </cols>
  <sheetData>
    <row r="1" spans="1:11" ht="22.5">
      <c r="A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20.25">
      <c r="A2" s="1"/>
      <c r="C2" s="1"/>
      <c r="D2" s="3" t="s">
        <v>1</v>
      </c>
      <c r="E2" s="1"/>
      <c r="F2" s="1"/>
      <c r="G2" s="1"/>
      <c r="H2" s="1"/>
      <c r="I2" s="1"/>
      <c r="J2" s="1"/>
      <c r="K2" s="1"/>
    </row>
    <row r="3" spans="1:11" ht="20.25">
      <c r="A3" s="1"/>
      <c r="B3" s="1"/>
      <c r="C3" s="3" t="s">
        <v>45</v>
      </c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9" ht="12.75">
      <c r="B6" t="s">
        <v>24</v>
      </c>
      <c r="I6" s="18">
        <v>35000</v>
      </c>
    </row>
    <row r="8" spans="6:9" ht="12.75">
      <c r="F8" s="6" t="s">
        <v>25</v>
      </c>
      <c r="I8" s="12">
        <v>35000</v>
      </c>
    </row>
    <row r="12" spans="2:9" ht="12.75">
      <c r="B12" t="s">
        <v>42</v>
      </c>
      <c r="H12" s="4" t="s">
        <v>21</v>
      </c>
      <c r="I12" s="19">
        <v>17000</v>
      </c>
    </row>
    <row r="13" spans="2:9" ht="12.75">
      <c r="B13" t="s">
        <v>21</v>
      </c>
      <c r="H13" s="5" t="s">
        <v>21</v>
      </c>
      <c r="I13" s="19"/>
    </row>
    <row r="14" spans="2:9" ht="12.75">
      <c r="B14" t="s">
        <v>8</v>
      </c>
      <c r="H14" s="5"/>
      <c r="I14" s="19">
        <v>4000</v>
      </c>
    </row>
    <row r="15" spans="9:10" ht="12.75">
      <c r="I15" s="19"/>
      <c r="J15" s="4"/>
    </row>
    <row r="16" spans="2:10" ht="12.75">
      <c r="B16" t="s">
        <v>16</v>
      </c>
      <c r="E16" s="6" t="s">
        <v>21</v>
      </c>
      <c r="I16" s="19">
        <v>4200</v>
      </c>
      <c r="J16" s="7" t="s">
        <v>21</v>
      </c>
    </row>
    <row r="17" spans="8:9" ht="12.75">
      <c r="H17" s="4"/>
      <c r="I17" s="19"/>
    </row>
    <row r="18" spans="2:9" ht="12.75">
      <c r="B18" t="s">
        <v>26</v>
      </c>
      <c r="H18" s="4"/>
      <c r="I18" s="19"/>
    </row>
    <row r="19" spans="2:9" ht="12.75">
      <c r="B19" t="s">
        <v>27</v>
      </c>
      <c r="H19" s="4" t="s">
        <v>21</v>
      </c>
      <c r="I19" s="19">
        <v>2300</v>
      </c>
    </row>
    <row r="20" spans="2:9" ht="12.75">
      <c r="B20" t="s">
        <v>21</v>
      </c>
      <c r="H20" s="4" t="s">
        <v>21</v>
      </c>
      <c r="I20" s="19"/>
    </row>
    <row r="21" spans="2:9" ht="12.75">
      <c r="B21" t="s">
        <v>6</v>
      </c>
      <c r="H21" s="4" t="s">
        <v>21</v>
      </c>
      <c r="I21" s="19">
        <v>1300</v>
      </c>
    </row>
    <row r="22" spans="2:9" ht="12.75">
      <c r="B22" t="s">
        <v>21</v>
      </c>
      <c r="H22" s="4" t="s">
        <v>21</v>
      </c>
      <c r="I22" s="19"/>
    </row>
    <row r="23" spans="2:9" ht="12.75">
      <c r="B23" t="s">
        <v>7</v>
      </c>
      <c r="H23" s="4" t="s">
        <v>21</v>
      </c>
      <c r="I23" s="19"/>
    </row>
    <row r="24" spans="2:9" ht="12.75">
      <c r="B24" t="s">
        <v>28</v>
      </c>
      <c r="H24" s="4" t="s">
        <v>21</v>
      </c>
      <c r="I24" s="19">
        <v>4000</v>
      </c>
    </row>
    <row r="25" spans="2:9" ht="12.75">
      <c r="B25" t="s">
        <v>21</v>
      </c>
      <c r="H25" s="4" t="s">
        <v>21</v>
      </c>
      <c r="I25" s="19"/>
    </row>
    <row r="26" spans="2:9" ht="12.75">
      <c r="B26" t="s">
        <v>29</v>
      </c>
      <c r="H26" s="4" t="s">
        <v>21</v>
      </c>
      <c r="I26" s="19">
        <v>25</v>
      </c>
    </row>
    <row r="27" spans="2:9" ht="12.75">
      <c r="B27" t="s">
        <v>21</v>
      </c>
      <c r="H27" s="4" t="s">
        <v>21</v>
      </c>
      <c r="I27" s="19"/>
    </row>
    <row r="28" spans="2:9" ht="12.75">
      <c r="B28" t="s">
        <v>30</v>
      </c>
      <c r="H28" s="4" t="s">
        <v>21</v>
      </c>
      <c r="I28" s="19"/>
    </row>
    <row r="29" spans="2:9" ht="12.75">
      <c r="B29" t="s">
        <v>31</v>
      </c>
      <c r="H29" s="4" t="s">
        <v>21</v>
      </c>
      <c r="I29" s="19">
        <v>100</v>
      </c>
    </row>
    <row r="30" spans="2:9" ht="12.75">
      <c r="B30" t="s">
        <v>21</v>
      </c>
      <c r="H30" s="5" t="s">
        <v>21</v>
      </c>
      <c r="I30" s="19"/>
    </row>
    <row r="31" spans="2:9" ht="12.75">
      <c r="B31" t="s">
        <v>32</v>
      </c>
      <c r="H31" s="4" t="s">
        <v>21</v>
      </c>
      <c r="I31" s="20">
        <v>2000</v>
      </c>
    </row>
    <row r="32" spans="5:10" ht="12.75">
      <c r="E32" s="6" t="s">
        <v>21</v>
      </c>
      <c r="H32" s="4"/>
      <c r="I32" s="19"/>
      <c r="J32" s="7" t="s">
        <v>21</v>
      </c>
    </row>
    <row r="33" spans="6:10" ht="12.75">
      <c r="F33" s="6" t="s">
        <v>9</v>
      </c>
      <c r="H33" s="4"/>
      <c r="I33" s="21">
        <v>34925</v>
      </c>
      <c r="J33" s="22"/>
    </row>
    <row r="34" spans="6:10" ht="12.75">
      <c r="F34" s="6"/>
      <c r="H34" s="4"/>
      <c r="I34" s="21"/>
      <c r="J34" s="22"/>
    </row>
    <row r="35" spans="4:10" ht="13.5" thickBot="1">
      <c r="D35" s="31" t="s">
        <v>33</v>
      </c>
      <c r="E35" s="31"/>
      <c r="F35" s="31"/>
      <c r="G35" s="31"/>
      <c r="H35" s="31"/>
      <c r="I35" s="24">
        <v>75</v>
      </c>
      <c r="J35" s="22"/>
    </row>
    <row r="36" spans="8:10" ht="13.5" thickTop="1">
      <c r="H36" s="4"/>
      <c r="I36" s="19"/>
      <c r="J36" s="22"/>
    </row>
    <row r="37" spans="2:10" ht="12.75">
      <c r="B37" s="6" t="s">
        <v>21</v>
      </c>
      <c r="H37" s="4"/>
      <c r="I37" s="19"/>
      <c r="J37" s="7" t="s">
        <v>21</v>
      </c>
    </row>
    <row r="38" spans="9:16" ht="12.75">
      <c r="I38" s="19"/>
      <c r="P38" s="19"/>
    </row>
    <row r="39" spans="4:9" ht="20.25">
      <c r="D39" s="25" t="s">
        <v>35</v>
      </c>
      <c r="I39" s="19"/>
    </row>
    <row r="40" spans="9:16" ht="12.75">
      <c r="I40" s="19"/>
      <c r="P40" s="19"/>
    </row>
    <row r="41" spans="2:9" ht="12.75">
      <c r="B41" t="s">
        <v>47</v>
      </c>
      <c r="I41" s="19">
        <v>7302.97</v>
      </c>
    </row>
    <row r="42" spans="2:9" ht="12.75">
      <c r="B42" t="s">
        <v>34</v>
      </c>
      <c r="I42" s="20">
        <v>57.72</v>
      </c>
    </row>
    <row r="43" ht="12.75">
      <c r="I43" s="19"/>
    </row>
    <row r="44" spans="6:9" ht="12.75">
      <c r="F44" s="6" t="s">
        <v>48</v>
      </c>
      <c r="I44" s="21">
        <v>7360.6900000000005</v>
      </c>
    </row>
    <row r="45" ht="12.75">
      <c r="I45" s="19"/>
    </row>
    <row r="46" ht="12.75">
      <c r="I46" s="19"/>
    </row>
    <row r="47" ht="12.75">
      <c r="I47" s="19"/>
    </row>
    <row r="48" spans="3:9" ht="18.75">
      <c r="C48" s="26" t="s">
        <v>49</v>
      </c>
      <c r="E48" s="27"/>
      <c r="F48" s="27"/>
      <c r="G48" s="27"/>
      <c r="H48" s="27"/>
      <c r="I48" s="28">
        <f>+I35+I44</f>
        <v>7435.6900000000005</v>
      </c>
    </row>
    <row r="49" ht="12.75">
      <c r="I49" s="19"/>
    </row>
    <row r="50" ht="12.75">
      <c r="I50" s="19"/>
    </row>
    <row r="51" ht="12.75">
      <c r="I51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</sheetData>
  <sheetProtection/>
  <mergeCells count="1">
    <mergeCell ref="D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RGARE\MGiorgi</dc:creator>
  <cp:keywords/>
  <dc:description/>
  <cp:lastModifiedBy>Giorgi, Michelle</cp:lastModifiedBy>
  <dcterms:created xsi:type="dcterms:W3CDTF">2011-03-31T00:27:16Z</dcterms:created>
  <dcterms:modified xsi:type="dcterms:W3CDTF">2012-04-16T14:45:01Z</dcterms:modified>
  <cp:category/>
  <cp:version/>
  <cp:contentType/>
  <cp:contentStatus/>
</cp:coreProperties>
</file>