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3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 &amp; Judy Tumblin</author>
  </authors>
  <commentList>
    <comment ref="E23" authorId="0">
      <text>
        <r>
          <rPr>
            <sz val="9"/>
            <rFont val="Tahoma"/>
            <family val="2"/>
          </rPr>
          <t xml:space="preserve">Atty fees to help RR HOA come into compliance with new regulations
</t>
        </r>
      </text>
    </comment>
    <comment ref="E21" authorId="0">
      <text>
        <r>
          <rPr>
            <sz val="9"/>
            <rFont val="Tahoma"/>
            <family val="2"/>
          </rPr>
          <t>Thank you gift for Dan Creacy writing a grant for Plateau Entryway saving HOA $6000</t>
        </r>
      </text>
    </comment>
    <comment ref="E27" authorId="0">
      <text>
        <r>
          <rPr>
            <sz val="9"/>
            <rFont val="Tahoma"/>
            <family val="2"/>
          </rPr>
          <t>Annual mailings $127.23
deposit slips/new checks $70.74
P Box  $42
Digital Recorder $72.47
Secretary of State $10
misc copies for mailings $3.20</t>
        </r>
      </text>
    </comment>
    <comment ref="E34" authorId="0">
      <text>
        <r>
          <rPr>
            <sz val="9"/>
            <rFont val="Tahoma"/>
            <family val="2"/>
          </rPr>
          <t xml:space="preserve">purchased 3 canopies for future events $324.04
</t>
        </r>
      </text>
    </comment>
    <comment ref="E24" authorId="0">
      <text>
        <r>
          <rPr>
            <sz val="9"/>
            <rFont val="Tahoma"/>
            <family val="2"/>
          </rPr>
          <t>misc signs for garage sale, annual meeting and awards  $761.58</t>
        </r>
      </text>
    </comment>
    <comment ref="E3" authorId="0">
      <text>
        <r>
          <rPr>
            <sz val="9"/>
            <rFont val="Tahoma"/>
            <family val="2"/>
          </rPr>
          <t xml:space="preserve">new home 1972 Amethyst
</t>
        </r>
      </text>
    </comment>
    <comment ref="E4" authorId="0">
      <text>
        <r>
          <rPr>
            <sz val="9"/>
            <rFont val="Tahoma"/>
            <family val="2"/>
          </rPr>
          <t>New buyers at 2130 Emerald -Title Company collected 2010 in advance, buyer owes the additional dues
of $25</t>
        </r>
      </text>
    </comment>
    <comment ref="E45" authorId="0">
      <text>
        <r>
          <rPr>
            <sz val="9"/>
            <rFont val="Tahoma"/>
            <family val="2"/>
          </rPr>
          <t xml:space="preserve">Redeemed 1 year CD in February 2010 to cover deficit
</t>
        </r>
      </text>
    </comment>
  </commentList>
</comments>
</file>

<file path=xl/sharedStrings.xml><?xml version="1.0" encoding="utf-8"?>
<sst xmlns="http://schemas.openxmlformats.org/spreadsheetml/2006/main" count="51" uniqueCount="51">
  <si>
    <t>INCOME</t>
  </si>
  <si>
    <t>Interest Income 1 Year</t>
  </si>
  <si>
    <t>Interest Income 91 Days</t>
  </si>
  <si>
    <t>Interest Withheld 1 Year</t>
  </si>
  <si>
    <t>Interest Withheld 91 Days</t>
  </si>
  <si>
    <t xml:space="preserve">  Total Interest Income</t>
  </si>
  <si>
    <t>Transfer Fees</t>
  </si>
  <si>
    <t xml:space="preserve">  TOTAL INCOME</t>
  </si>
  <si>
    <t>EXPENSES</t>
  </si>
  <si>
    <t>Annual Meeting</t>
  </si>
  <si>
    <t>Board Compensation</t>
  </si>
  <si>
    <t>Christmas Light</t>
  </si>
  <si>
    <t>Gifts</t>
  </si>
  <si>
    <t>Insurance</t>
  </si>
  <si>
    <t>L&amp;P Fees</t>
  </si>
  <si>
    <t>Landscape</t>
  </si>
  <si>
    <t>Lawn Care</t>
  </si>
  <si>
    <t>Luminaries</t>
  </si>
  <si>
    <t>Office</t>
  </si>
  <si>
    <t>Postage</t>
  </si>
  <si>
    <t>Prof Srv</t>
  </si>
  <si>
    <t>Repair &amp; Maint</t>
  </si>
  <si>
    <t>Semi Annual Meeting</t>
  </si>
  <si>
    <t>Taxes</t>
  </si>
  <si>
    <t xml:space="preserve">  TOTAL EXPENSES</t>
  </si>
  <si>
    <t>NET</t>
  </si>
  <si>
    <t>Garage Sale</t>
  </si>
  <si>
    <t>Donation</t>
  </si>
  <si>
    <t>Proposed 2009 Budget</t>
  </si>
  <si>
    <t>Plateau:Entryway</t>
  </si>
  <si>
    <t>Plateau:Electric</t>
  </si>
  <si>
    <t>Plateau:Water</t>
  </si>
  <si>
    <t>Reinvoice Fee</t>
  </si>
  <si>
    <t>Comments</t>
  </si>
  <si>
    <t>HOA 2009</t>
  </si>
  <si>
    <t>Water-2009</t>
  </si>
  <si>
    <t>Cash in Bank</t>
  </si>
  <si>
    <t xml:space="preserve">  1 Year Savings</t>
  </si>
  <si>
    <t xml:space="preserve">  Checking</t>
  </si>
  <si>
    <t xml:space="preserve">  91 Day Savings</t>
  </si>
  <si>
    <t>Dividend Income</t>
  </si>
  <si>
    <t>YTD         12/31/08</t>
  </si>
  <si>
    <t>HOA 2010</t>
  </si>
  <si>
    <t>Actual YTD 12/31/09</t>
  </si>
  <si>
    <t>YTD                12/31/09</t>
  </si>
  <si>
    <t>but the Board has decided to maintain these reserves for at least another year due to the requirements of the Colorado State Legistrature</t>
  </si>
  <si>
    <t>Note to homeowners:  Dan Creacy was able to get our HOA a $6000 grant from the City of Longmont</t>
  </si>
  <si>
    <t>to help cover the cost of the Plateau entryway.  As a result we did not have to use the reserves set aside for this item</t>
  </si>
  <si>
    <t>Change in Bank 1/1/09-12/31/09</t>
  </si>
  <si>
    <t xml:space="preserve">(CCIOA ) and to become compliant with all their new laws/statues reqarding homeowners associations.  </t>
  </si>
  <si>
    <t>Variance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</si>
</sst>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[$-F800]dddd\,\ mmmm\ dd\,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2" fontId="3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7">
      <selection activeCell="J36" sqref="J36"/>
    </sheetView>
  </sheetViews>
  <sheetFormatPr defaultColWidth="9.140625" defaultRowHeight="12.75"/>
  <cols>
    <col min="1" max="1" width="23.57421875" style="0" customWidth="1"/>
    <col min="2" max="2" width="4.57421875" style="11" customWidth="1"/>
    <col min="3" max="4" width="13.140625" style="0" customWidth="1"/>
    <col min="5" max="5" width="10.57421875" style="5" customWidth="1"/>
    <col min="6" max="6" width="24.421875" style="0" customWidth="1"/>
    <col min="7" max="7" width="10.140625" style="0" bestFit="1" customWidth="1"/>
  </cols>
  <sheetData>
    <row r="1" spans="2:6" ht="38.25">
      <c r="B1" s="17"/>
      <c r="C1" s="1" t="s">
        <v>28</v>
      </c>
      <c r="D1" s="29" t="s">
        <v>43</v>
      </c>
      <c r="E1" s="30" t="s">
        <v>50</v>
      </c>
      <c r="F1" s="10" t="s">
        <v>33</v>
      </c>
    </row>
    <row r="2" spans="1:2" ht="15" customHeight="1">
      <c r="A2" s="2" t="s">
        <v>0</v>
      </c>
      <c r="B2" s="18"/>
    </row>
    <row r="3" spans="1:6" ht="15" customHeight="1">
      <c r="A3" s="3" t="s">
        <v>34</v>
      </c>
      <c r="C3" s="5">
        <v>11625</v>
      </c>
      <c r="D3" s="5">
        <v>11750</v>
      </c>
      <c r="E3" s="5">
        <f>SUM(C3-D3)</f>
        <v>-125</v>
      </c>
      <c r="F3" s="12"/>
    </row>
    <row r="4" spans="1:6" ht="15" customHeight="1">
      <c r="A4" s="3" t="s">
        <v>42</v>
      </c>
      <c r="C4" s="5"/>
      <c r="D4" s="5">
        <v>125</v>
      </c>
      <c r="E4" s="5">
        <f>SUM(C4-D4)</f>
        <v>-125</v>
      </c>
      <c r="F4" s="12"/>
    </row>
    <row r="5" spans="1:6" ht="15" customHeight="1">
      <c r="A5" s="3" t="s">
        <v>40</v>
      </c>
      <c r="C5" s="5"/>
      <c r="D5" s="5">
        <v>116</v>
      </c>
      <c r="E5" s="5">
        <f aca="true" t="shared" si="0" ref="E5:E12">SUM(C5-D5)</f>
        <v>-116</v>
      </c>
      <c r="F5" s="12"/>
    </row>
    <row r="6" spans="1:6" ht="15" customHeight="1">
      <c r="A6" t="s">
        <v>27</v>
      </c>
      <c r="C6" s="5"/>
      <c r="D6" s="5"/>
      <c r="E6" s="5">
        <f t="shared" si="0"/>
        <v>0</v>
      </c>
      <c r="F6" s="12"/>
    </row>
    <row r="7" spans="1:7" ht="15" customHeight="1">
      <c r="A7" t="s">
        <v>1</v>
      </c>
      <c r="C7" s="5">
        <v>150</v>
      </c>
      <c r="D7" s="5">
        <v>96.86</v>
      </c>
      <c r="E7" s="5">
        <f t="shared" si="0"/>
        <v>53.14</v>
      </c>
      <c r="G7" s="5"/>
    </row>
    <row r="8" spans="1:7" ht="15" customHeight="1">
      <c r="A8" t="s">
        <v>2</v>
      </c>
      <c r="C8" s="5">
        <v>45</v>
      </c>
      <c r="D8" s="5">
        <v>25.83</v>
      </c>
      <c r="E8" s="5">
        <f t="shared" si="0"/>
        <v>19.17</v>
      </c>
      <c r="G8" s="5"/>
    </row>
    <row r="9" spans="1:7" ht="15" customHeight="1">
      <c r="A9" t="s">
        <v>3</v>
      </c>
      <c r="C9" s="5"/>
      <c r="D9" s="5">
        <v>-27.12</v>
      </c>
      <c r="E9" s="5">
        <f t="shared" si="0"/>
        <v>27.12</v>
      </c>
      <c r="G9" s="5"/>
    </row>
    <row r="10" spans="1:7" ht="15" customHeight="1">
      <c r="A10" t="s">
        <v>4</v>
      </c>
      <c r="B10" s="21"/>
      <c r="C10" s="6"/>
      <c r="D10" s="6">
        <v>-7.23</v>
      </c>
      <c r="E10" s="6">
        <f t="shared" si="0"/>
        <v>7.23</v>
      </c>
      <c r="F10" s="5"/>
      <c r="G10" s="5"/>
    </row>
    <row r="11" spans="1:7" ht="15" customHeight="1">
      <c r="A11" s="2" t="s">
        <v>5</v>
      </c>
      <c r="B11" s="20"/>
      <c r="C11" s="15">
        <f>SUM(C7:C10)</f>
        <v>195</v>
      </c>
      <c r="D11" s="15">
        <f>SUM(D7:D10)</f>
        <v>88.33999999999999</v>
      </c>
      <c r="E11" s="15">
        <f>SUM(E7:E10)</f>
        <v>106.66000000000001</v>
      </c>
      <c r="F11" s="5"/>
      <c r="G11" s="14"/>
    </row>
    <row r="12" spans="1:7" ht="15" customHeight="1">
      <c r="A12" s="3" t="s">
        <v>32</v>
      </c>
      <c r="B12" s="20"/>
      <c r="C12" s="15">
        <v>0</v>
      </c>
      <c r="D12" s="15">
        <v>-30</v>
      </c>
      <c r="E12" s="5">
        <f t="shared" si="0"/>
        <v>30</v>
      </c>
      <c r="G12" s="5"/>
    </row>
    <row r="13" spans="1:4" ht="15" customHeight="1">
      <c r="A13" t="s">
        <v>6</v>
      </c>
      <c r="B13" s="21"/>
      <c r="C13" s="5"/>
      <c r="D13" s="5"/>
    </row>
    <row r="14" spans="1:7" ht="15" customHeight="1" thickBot="1">
      <c r="A14" s="2" t="s">
        <v>7</v>
      </c>
      <c r="B14" s="20"/>
      <c r="C14" s="8">
        <f>SUM(C3+C11+C13)</f>
        <v>11820</v>
      </c>
      <c r="D14" s="8">
        <f>SUM(D3+D4+D5+D6+D11+D12+D13)</f>
        <v>12049.34</v>
      </c>
      <c r="E14" s="8">
        <f>SUM(E3+E4+E5+E6+E11+E12+E13)</f>
        <v>-229.33999999999997</v>
      </c>
      <c r="G14" s="9"/>
    </row>
    <row r="15" spans="1:4" ht="9.75" customHeight="1" thickTop="1">
      <c r="A15" s="2"/>
      <c r="B15" s="20"/>
      <c r="C15" s="9"/>
      <c r="D15" s="9"/>
    </row>
    <row r="16" spans="1:4" ht="15" customHeight="1">
      <c r="A16" s="2" t="s">
        <v>8</v>
      </c>
      <c r="B16" s="18"/>
      <c r="C16" s="5"/>
      <c r="D16" s="5"/>
    </row>
    <row r="17" spans="1:7" ht="15" customHeight="1">
      <c r="A17" s="3" t="s">
        <v>9</v>
      </c>
      <c r="B17" s="19"/>
      <c r="C17" s="5">
        <v>50</v>
      </c>
      <c r="D17" s="5"/>
      <c r="E17" s="5">
        <f aca="true" t="shared" si="1" ref="E17:E35">SUM(C17-D17)</f>
        <v>50</v>
      </c>
      <c r="G17" s="5"/>
    </row>
    <row r="18" spans="1:7" ht="15" customHeight="1">
      <c r="A18" s="3" t="s">
        <v>10</v>
      </c>
      <c r="B18" s="19"/>
      <c r="C18" s="5">
        <v>1750</v>
      </c>
      <c r="D18" s="5">
        <v>1650</v>
      </c>
      <c r="E18" s="5">
        <f t="shared" si="1"/>
        <v>100</v>
      </c>
      <c r="F18" s="12"/>
      <c r="G18" s="5"/>
    </row>
    <row r="19" spans="1:7" ht="15" customHeight="1">
      <c r="A19" s="3" t="s">
        <v>11</v>
      </c>
      <c r="B19" s="19"/>
      <c r="C19" s="5">
        <v>50</v>
      </c>
      <c r="D19" s="5">
        <v>55.83</v>
      </c>
      <c r="E19" s="5">
        <f t="shared" si="1"/>
        <v>-5.829999999999998</v>
      </c>
      <c r="F19" s="12"/>
      <c r="G19" s="5"/>
    </row>
    <row r="20" spans="1:7" ht="15" customHeight="1">
      <c r="A20" s="3" t="s">
        <v>26</v>
      </c>
      <c r="B20" s="19"/>
      <c r="C20" s="5">
        <v>100</v>
      </c>
      <c r="D20" s="5">
        <v>37</v>
      </c>
      <c r="E20" s="5">
        <f t="shared" si="1"/>
        <v>63</v>
      </c>
      <c r="G20" s="5"/>
    </row>
    <row r="21" spans="1:7" ht="15" customHeight="1">
      <c r="A21" s="3" t="s">
        <v>12</v>
      </c>
      <c r="B21" s="19"/>
      <c r="C21" s="5">
        <v>0</v>
      </c>
      <c r="D21" s="5">
        <v>486.1</v>
      </c>
      <c r="E21" s="5">
        <f t="shared" si="1"/>
        <v>-486.1</v>
      </c>
      <c r="G21" s="5"/>
    </row>
    <row r="22" spans="1:7" ht="15" customHeight="1">
      <c r="A22" s="3" t="s">
        <v>13</v>
      </c>
      <c r="B22" s="19"/>
      <c r="C22" s="5">
        <v>2000</v>
      </c>
      <c r="D22" s="5">
        <v>1739</v>
      </c>
      <c r="E22" s="5">
        <f t="shared" si="1"/>
        <v>261</v>
      </c>
      <c r="G22" s="5"/>
    </row>
    <row r="23" spans="1:7" ht="15" customHeight="1">
      <c r="A23" s="3" t="s">
        <v>14</v>
      </c>
      <c r="B23" s="19"/>
      <c r="C23" s="5">
        <v>0</v>
      </c>
      <c r="D23" s="5">
        <v>1360</v>
      </c>
      <c r="E23" s="5">
        <f t="shared" si="1"/>
        <v>-1360</v>
      </c>
      <c r="G23" s="5"/>
    </row>
    <row r="24" spans="1:7" ht="15" customHeight="1">
      <c r="A24" s="3" t="s">
        <v>15</v>
      </c>
      <c r="B24" s="19"/>
      <c r="C24" s="5">
        <v>1250</v>
      </c>
      <c r="D24" s="5">
        <v>1577.58</v>
      </c>
      <c r="E24" s="5">
        <f t="shared" si="1"/>
        <v>-327.5799999999999</v>
      </c>
      <c r="F24" s="13"/>
      <c r="G24" s="5"/>
    </row>
    <row r="25" spans="1:7" ht="15" customHeight="1">
      <c r="A25" s="3" t="s">
        <v>16</v>
      </c>
      <c r="B25" s="19"/>
      <c r="C25" s="5">
        <v>1800</v>
      </c>
      <c r="D25" s="5">
        <v>1720</v>
      </c>
      <c r="E25" s="5">
        <f t="shared" si="1"/>
        <v>80</v>
      </c>
      <c r="F25" s="5"/>
      <c r="G25" s="5"/>
    </row>
    <row r="26" spans="1:7" ht="15" customHeight="1">
      <c r="A26" s="3" t="s">
        <v>17</v>
      </c>
      <c r="B26" s="19"/>
      <c r="C26" s="5">
        <v>90</v>
      </c>
      <c r="D26" s="5">
        <v>24.6</v>
      </c>
      <c r="E26" s="5">
        <f t="shared" si="1"/>
        <v>65.4</v>
      </c>
      <c r="F26" s="12"/>
      <c r="G26" s="5"/>
    </row>
    <row r="27" spans="1:7" ht="15" customHeight="1">
      <c r="A27" s="3" t="s">
        <v>18</v>
      </c>
      <c r="B27" s="19"/>
      <c r="C27" s="5">
        <v>100</v>
      </c>
      <c r="D27" s="5">
        <v>325.64</v>
      </c>
      <c r="E27" s="5">
        <f t="shared" si="1"/>
        <v>-225.64</v>
      </c>
      <c r="G27" s="5"/>
    </row>
    <row r="28" spans="1:7" ht="15" customHeight="1">
      <c r="A28" s="3" t="s">
        <v>29</v>
      </c>
      <c r="B28" s="19"/>
      <c r="C28" s="5">
        <v>8500</v>
      </c>
      <c r="D28" s="5">
        <v>3123</v>
      </c>
      <c r="E28" s="5">
        <f t="shared" si="1"/>
        <v>5377</v>
      </c>
      <c r="F28" s="5"/>
      <c r="G28" s="5"/>
    </row>
    <row r="29" spans="1:7" ht="15" customHeight="1">
      <c r="A29" s="3" t="s">
        <v>30</v>
      </c>
      <c r="B29" s="19"/>
      <c r="C29" s="11">
        <v>100</v>
      </c>
      <c r="D29" s="11"/>
      <c r="E29" s="5">
        <f t="shared" si="1"/>
        <v>100</v>
      </c>
      <c r="G29" s="5"/>
    </row>
    <row r="30" spans="1:7" ht="15" customHeight="1">
      <c r="A30" s="3" t="s">
        <v>31</v>
      </c>
      <c r="B30" s="19"/>
      <c r="C30" s="5">
        <v>200</v>
      </c>
      <c r="D30" s="5">
        <v>14.5</v>
      </c>
      <c r="E30" s="5">
        <f t="shared" si="1"/>
        <v>185.5</v>
      </c>
      <c r="G30" s="5"/>
    </row>
    <row r="31" spans="1:7" ht="15" customHeight="1">
      <c r="A31" s="3" t="s">
        <v>19</v>
      </c>
      <c r="B31" s="19"/>
      <c r="C31" s="5">
        <v>250</v>
      </c>
      <c r="D31" s="5">
        <v>154.6</v>
      </c>
      <c r="E31" s="5">
        <f t="shared" si="1"/>
        <v>95.4</v>
      </c>
      <c r="G31" s="5"/>
    </row>
    <row r="32" spans="1:7" ht="15" customHeight="1">
      <c r="A32" s="3" t="s">
        <v>20</v>
      </c>
      <c r="B32" s="19"/>
      <c r="C32" s="5">
        <v>480</v>
      </c>
      <c r="D32" s="5">
        <v>480</v>
      </c>
      <c r="E32" s="5">
        <f t="shared" si="1"/>
        <v>0</v>
      </c>
      <c r="F32" s="12"/>
      <c r="G32" s="5"/>
    </row>
    <row r="33" spans="1:7" ht="15" customHeight="1">
      <c r="A33" s="3" t="s">
        <v>21</v>
      </c>
      <c r="B33" s="19"/>
      <c r="C33" s="5">
        <v>1100</v>
      </c>
      <c r="D33" s="5">
        <v>1040</v>
      </c>
      <c r="E33" s="5">
        <f t="shared" si="1"/>
        <v>60</v>
      </c>
      <c r="G33" s="5"/>
    </row>
    <row r="34" spans="1:7" ht="15" customHeight="1">
      <c r="A34" s="3" t="s">
        <v>22</v>
      </c>
      <c r="B34" s="19"/>
      <c r="C34" s="5">
        <v>1200</v>
      </c>
      <c r="D34" s="5">
        <v>1465.6</v>
      </c>
      <c r="E34" s="5">
        <f t="shared" si="1"/>
        <v>-265.5999999999999</v>
      </c>
      <c r="G34" s="5"/>
    </row>
    <row r="35" spans="1:7" ht="15" customHeight="1">
      <c r="A35" s="3" t="s">
        <v>23</v>
      </c>
      <c r="B35" s="19"/>
      <c r="C35" s="5"/>
      <c r="D35" s="5">
        <v>-25</v>
      </c>
      <c r="E35" s="5">
        <f t="shared" si="1"/>
        <v>25</v>
      </c>
      <c r="G35" s="5"/>
    </row>
    <row r="36" spans="1:10" ht="15" customHeight="1" thickBot="1">
      <c r="A36" s="3" t="s">
        <v>35</v>
      </c>
      <c r="B36" s="19"/>
      <c r="C36" s="23">
        <v>600</v>
      </c>
      <c r="D36" s="23">
        <v>419.58</v>
      </c>
      <c r="E36" s="23"/>
      <c r="G36" s="5"/>
      <c r="J36" s="3"/>
    </row>
    <row r="37" spans="1:7" ht="15" customHeight="1">
      <c r="A37" s="4" t="s">
        <v>24</v>
      </c>
      <c r="B37" s="20"/>
      <c r="C37" s="9">
        <f>SUM(C17:C36)</f>
        <v>19620</v>
      </c>
      <c r="D37" s="9">
        <f>SUM(D17:D36)</f>
        <v>15648.03</v>
      </c>
      <c r="E37" s="9">
        <f>SUM(E17:E36)</f>
        <v>3791.55</v>
      </c>
      <c r="G37" s="9"/>
    </row>
    <row r="38" spans="1:5" s="2" customFormat="1" ht="15" customHeight="1" thickBot="1">
      <c r="A38" s="2" t="s">
        <v>25</v>
      </c>
      <c r="B38" s="20"/>
      <c r="C38" s="7">
        <f>SUM(C14-C37)</f>
        <v>-7800</v>
      </c>
      <c r="D38" s="7">
        <f>SUM(D14-D37)</f>
        <v>-3598.6900000000005</v>
      </c>
      <c r="E38" s="7">
        <f>SUM(E14-E37)</f>
        <v>-4020.8900000000003</v>
      </c>
    </row>
    <row r="39" ht="13.5" thickTop="1">
      <c r="B39" s="21"/>
    </row>
    <row r="40" ht="12.75">
      <c r="B40" s="21"/>
    </row>
    <row r="41" spans="1:5" ht="50.25" customHeight="1">
      <c r="A41" s="2" t="s">
        <v>36</v>
      </c>
      <c r="B41" s="28"/>
      <c r="C41" s="1" t="s">
        <v>41</v>
      </c>
      <c r="D41" s="1" t="s">
        <v>44</v>
      </c>
      <c r="E41" s="30" t="s">
        <v>48</v>
      </c>
    </row>
    <row r="42" spans="1:6" ht="12.75">
      <c r="A42" s="2" t="s">
        <v>37</v>
      </c>
      <c r="B42" s="24"/>
      <c r="C42" s="24">
        <v>6607.79</v>
      </c>
      <c r="D42" s="24">
        <v>6677.53</v>
      </c>
      <c r="E42" s="14">
        <f>SUM(D42-C42)</f>
        <v>69.73999999999978</v>
      </c>
      <c r="F42" s="26"/>
    </row>
    <row r="43" spans="1:6" s="2" customFormat="1" ht="12.75">
      <c r="A43" s="2" t="s">
        <v>38</v>
      </c>
      <c r="B43" s="24"/>
      <c r="C43" s="24">
        <v>6308.45</v>
      </c>
      <c r="D43" s="24">
        <v>2621.42</v>
      </c>
      <c r="E43" s="14">
        <f>SUM(D43-C43)</f>
        <v>-3687.0299999999997</v>
      </c>
      <c r="F43" s="31"/>
    </row>
    <row r="44" spans="1:6" ht="12.75">
      <c r="A44" s="2" t="s">
        <v>39</v>
      </c>
      <c r="B44" s="24"/>
      <c r="C44" s="26">
        <v>2266.25</v>
      </c>
      <c r="D44" s="26">
        <v>2284.85</v>
      </c>
      <c r="E44" s="14">
        <f>SUM(D44-C44)</f>
        <v>18.59999999999991</v>
      </c>
      <c r="F44" s="9"/>
    </row>
    <row r="45" spans="1:7" ht="13.5" thickBot="1">
      <c r="A45" s="2"/>
      <c r="B45" s="26"/>
      <c r="C45" s="27">
        <f>SUM(C42:C44)</f>
        <v>15182.49</v>
      </c>
      <c r="D45" s="27">
        <f>SUM(D42:D44)</f>
        <v>11583.800000000001</v>
      </c>
      <c r="E45" s="8">
        <f>SUM(E42:E44)</f>
        <v>-3598.69</v>
      </c>
      <c r="F45" s="9"/>
      <c r="G45" s="5"/>
    </row>
    <row r="46" spans="1:5" ht="13.5" thickTop="1">
      <c r="A46" s="2"/>
      <c r="B46" s="22"/>
      <c r="C46" s="25"/>
      <c r="D46" s="25"/>
      <c r="E46" s="16"/>
    </row>
    <row r="47" spans="1:10" ht="12.75">
      <c r="A47" s="32" t="s">
        <v>46</v>
      </c>
      <c r="B47" s="33"/>
      <c r="C47" s="34"/>
      <c r="D47" s="34"/>
      <c r="E47" s="35"/>
      <c r="F47" s="40"/>
      <c r="G47" s="41"/>
      <c r="H47" s="41"/>
      <c r="I47" s="41"/>
      <c r="J47" s="41"/>
    </row>
    <row r="48" spans="1:10" ht="12.75">
      <c r="A48" s="32" t="s">
        <v>47</v>
      </c>
      <c r="B48" s="38"/>
      <c r="C48" s="37"/>
      <c r="D48" s="37"/>
      <c r="E48" s="36"/>
      <c r="F48" s="41"/>
      <c r="G48" s="41"/>
      <c r="H48" s="41"/>
      <c r="I48" s="41"/>
      <c r="J48" s="41"/>
    </row>
    <row r="49" spans="1:10" ht="12.75">
      <c r="A49" s="32" t="s">
        <v>45</v>
      </c>
      <c r="B49" s="39"/>
      <c r="C49" s="37"/>
      <c r="D49" s="37"/>
      <c r="E49" s="36"/>
      <c r="F49" s="41"/>
      <c r="G49" s="41"/>
      <c r="H49" s="41"/>
      <c r="I49" s="41"/>
      <c r="J49" s="41"/>
    </row>
    <row r="50" spans="1:10" ht="12.75">
      <c r="A50" s="42" t="s">
        <v>49</v>
      </c>
      <c r="B50" s="39"/>
      <c r="C50" s="37"/>
      <c r="D50" s="37"/>
      <c r="E50" s="36"/>
      <c r="F50" s="41"/>
      <c r="G50" s="41"/>
      <c r="H50" s="41"/>
      <c r="I50" s="41"/>
      <c r="J50" s="41"/>
    </row>
    <row r="51" spans="1:10" ht="12.75">
      <c r="A51" s="32"/>
      <c r="B51" s="39"/>
      <c r="C51" s="37"/>
      <c r="D51" s="37"/>
      <c r="E51" s="36"/>
      <c r="F51" s="41"/>
      <c r="G51" s="41"/>
      <c r="H51" s="41"/>
      <c r="I51" s="41"/>
      <c r="J51" s="41"/>
    </row>
    <row r="52" spans="1:5" ht="12.75">
      <c r="A52" s="37"/>
      <c r="B52" s="39"/>
      <c r="C52" s="37"/>
      <c r="D52" s="37"/>
      <c r="E52" s="36"/>
    </row>
  </sheetData>
  <sheetProtection/>
  <printOptions/>
  <pageMargins left="0.88" right="0.66" top="1.52" bottom="0.5" header="0.55" footer="0.5"/>
  <pageSetup cellComments="asDisplayed" horizontalDpi="600" verticalDpi="600" orientation="portrait" scale="81" r:id="rId3"/>
  <headerFooter alignWithMargins="0">
    <oddHeader>&amp;C&amp;"Arial,Bold"&amp;14Rainbow Ridge HOA
Income and Expense
December 31, 2009
</oddHeader>
  </headerFooter>
  <ignoredErrors>
    <ignoredError sqref="E1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&amp; Judy Tumblin</dc:creator>
  <cp:keywords/>
  <dc:description/>
  <cp:lastModifiedBy>Judy and Tom</cp:lastModifiedBy>
  <cp:lastPrinted>2010-02-18T14:44:15Z</cp:lastPrinted>
  <dcterms:created xsi:type="dcterms:W3CDTF">2006-01-19T13:28:25Z</dcterms:created>
  <dcterms:modified xsi:type="dcterms:W3CDTF">2010-02-18T14:48:28Z</dcterms:modified>
  <cp:category/>
  <cp:version/>
  <cp:contentType/>
  <cp:contentStatus/>
</cp:coreProperties>
</file>